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documenttasks/documenttask1.xml" ContentType="application/vnd.ms-excel.documenttasks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DieseArbeitsmappe"/>
  <mc:AlternateContent xmlns:mc="http://schemas.openxmlformats.org/markup-compatibility/2006">
    <mc:Choice Requires="x15">
      <x15ac:absPath xmlns:x15ac="http://schemas.microsoft.com/office/spreadsheetml/2010/11/ac" url="G:\14_WTO\Beschaffungsprojekte\EBP-0214_Fischgängigkeit Wehr Engehalde_GP\02_AU\023_Q_Check CC WTO_Final\C_Preisblatt\"/>
    </mc:Choice>
  </mc:AlternateContent>
  <bookViews>
    <workbookView xWindow="-28920" yWindow="-1790" windowWidth="29040" windowHeight="17640"/>
  </bookViews>
  <sheets>
    <sheet name="EBP-214 Preisblatt" sheetId="6" r:id="rId1"/>
  </sheets>
  <definedNames>
    <definedName name="Garantie" localSheetId="0">#REF!</definedName>
    <definedName name="Garantie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6" l="1"/>
  <c r="E24" i="6" s="1"/>
  <c r="E29" i="6"/>
  <c r="E31" i="6" s="1"/>
  <c r="E32" i="6" s="1"/>
  <c r="E11" i="6"/>
  <c r="E12" i="6"/>
  <c r="E13" i="6"/>
  <c r="E15" i="6"/>
  <c r="E10" i="6"/>
  <c r="E25" i="6" l="1"/>
  <c r="E30" i="6" s="1"/>
  <c r="E33" i="6" s="1"/>
  <c r="E16" i="6"/>
  <c r="E34" i="6" l="1"/>
  <c r="E35" i="6" l="1"/>
  <c r="E36" i="6" s="1"/>
  <c r="E37" i="6" s="1"/>
</calcChain>
</file>

<file path=xl/sharedStrings.xml><?xml version="1.0" encoding="utf-8"?>
<sst xmlns="http://schemas.openxmlformats.org/spreadsheetml/2006/main" count="40" uniqueCount="40">
  <si>
    <t>- Bei Angeboten mit Pauschalrabatt wird der Rabatt bei jeder Rechnung prozentual abgezogen und auch auf allfällige Nachträge angewandt.</t>
  </si>
  <si>
    <t>Nebenkosten nach effektivem Aufwand</t>
  </si>
  <si>
    <t xml:space="preserve"> </t>
  </si>
  <si>
    <t>Firma: Firmenstempel/Name in Blockschrift</t>
  </si>
  <si>
    <t>Rechtsgültige Unterschrift(en):</t>
  </si>
  <si>
    <t>Produkt</t>
  </si>
  <si>
    <t>Fotokopien schwarz/weiss A4, Stk.</t>
  </si>
  <si>
    <t>Fotokopien farbig A4, Stk.</t>
  </si>
  <si>
    <t>Fotokopien schwarz/weiss A3, Stk.</t>
  </si>
  <si>
    <t>Fotokopien farbig A3, Stk.</t>
  </si>
  <si>
    <r>
      <t>Planplot / Helio schwarz/weiss (inkl. schneiden und falten), m</t>
    </r>
    <r>
      <rPr>
        <vertAlign val="superscript"/>
        <sz val="11"/>
        <color theme="1"/>
        <rFont val="Arial"/>
        <family val="2"/>
        <scheme val="minor"/>
      </rPr>
      <t>2</t>
    </r>
  </si>
  <si>
    <t>Planplot / Helio farbig (inkl. schneiden und falten), m2</t>
  </si>
  <si>
    <t>Kosten</t>
  </si>
  <si>
    <t>Total Nebenkosten nach effektivem Aufwand:</t>
  </si>
  <si>
    <t>Die Anbietende darf nur die orange markierten Felder ausfüllen.</t>
  </si>
  <si>
    <t>Schätzung Bauherrschaft</t>
  </si>
  <si>
    <t>Geschätzte Arbeitsstunden SIA-Phasen 31 - 33 [h]</t>
  </si>
  <si>
    <t>Zeitmitteltarif (ZMT) SIA-Phasen 31 - 33 [CHF/h]</t>
  </si>
  <si>
    <t>Geschätzte Arbeitsstunden SIA-Phasen 41 - 53 [h]</t>
  </si>
  <si>
    <t>Honorarangebot SIA-Phasen 41 - 53 [CHF]</t>
  </si>
  <si>
    <t>Sämtliche weiteren Nebenkosten wie Reisespesen, Verpflegung, Soft-/Hardware, Lizenzen etc. sind im Honorarangebot bzw. im ZMT einzurechnen!</t>
  </si>
  <si>
    <t>- Für die Prüfung der entsprechenden Formelanwendungen in der Preistabelle ist die Anbietende selbst verantwortlich.</t>
  </si>
  <si>
    <t>Honorarangebot SIA-Phasen 41-53, exkl. Mwst. [CHF]</t>
  </si>
  <si>
    <t>Nebenkosten exkl. MwSt. [CHF]</t>
  </si>
  <si>
    <t>Offerierter Einheitspreis (exkl. MwSt.)</t>
  </si>
  <si>
    <t>Angebot netto inkl. Nebenkosten, exkl. MwSt. [CHF]</t>
  </si>
  <si>
    <t>Ort und Datum:</t>
  </si>
  <si>
    <t>Geschätzte Arbeitsstunden SIA-Phasen 31 [h]</t>
  </si>
  <si>
    <t>Geschätzte Arbeitsstunden SIA-Phasen 32 [h]</t>
  </si>
  <si>
    <t>Geschätzte Arbeitsstunden SIA-Phasen 33 [h]</t>
  </si>
  <si>
    <r>
      <t xml:space="preserve">Angebot inkl. Nebenkosten, inkl. MwSt. [CHF]
</t>
    </r>
    <r>
      <rPr>
        <sz val="11"/>
        <rFont val="Arial"/>
        <family val="2"/>
      </rPr>
      <t>(Wird für die Publikation im Simap verwendet)</t>
    </r>
  </si>
  <si>
    <t>Honorarangebot SIA-Phasen 31-33, inkl. Rabatt, exkl. Mwst. [CHF]</t>
  </si>
  <si>
    <t>Rabatt SIA-Phasen 41-53</t>
  </si>
  <si>
    <t>Angebot netto, inkl. Rabatt, exkl. Nebenkosten, exkl. Mwst. [CHF ]</t>
  </si>
  <si>
    <t>Rabatt [%], wird für alle Phasen verwendet.</t>
  </si>
  <si>
    <t>Mehrwertsteuer MwSt. [8.1%]</t>
  </si>
  <si>
    <r>
      <t xml:space="preserve">Honorarangebot SIA-Phasen 31 - 33 [CHF] 
</t>
    </r>
    <r>
      <rPr>
        <sz val="11"/>
        <rFont val="Arial"/>
        <family val="2"/>
      </rPr>
      <t>(Wird für die Bewertung des ZK's 3.3.1 verwendet -&gt; Übertrag des Totals in den DecisionAdvisor)</t>
    </r>
  </si>
  <si>
    <t>Zeitmitteltarif (ZMT) SIA-Phasen 41 - 53 [CHF/h]
(Wird für die Bewertung des ZK's 3.3.2 verwendet -&gt; Übertrag des ZTM in den DecisonAdvisor)</t>
  </si>
  <si>
    <t>Projektbezeichnung: EBP-214_Fischgängigkeit Wehr Engehalde; Generalplaner</t>
  </si>
  <si>
    <t xml:space="preserve">- Die Aufwendungen der Anbietenden werden nach effektivem Zeitaufwand als Zeitmitteltarif (ZMT) mit Kostendach vergütet. Die angebotenen Honorare enthalten sämtliche zur ordnungsgemässen Vertragserfüllung erforderlichen Aufwendungen der Anbietenden.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</si>
</sst>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 * #,##0.00_ ;_ * \-#,##0.00_ ;_ * &quot;-&quot;??_ ;_ @_ "/>
    <numFmt numFmtId="164" formatCode="_ &quot;SFr.&quot;\ * #,##0.00_ ;_ &quot;SFr.&quot;\ * \-#,##0.00_ ;_ &quot;SFr.&quot;\ * &quot;-&quot;??_ ;_ @_ "/>
    <numFmt numFmtId="165" formatCode="_ * #,##0_ ;_ * \-#,##0_ ;_ * &quot;-&quot;??_ ;_ @_ "/>
    <numFmt numFmtId="166" formatCode="#,##0_ ;\-#,##0\ "/>
    <numFmt numFmtId="167" formatCode="#,##0.00_ ;\-#,##0.00\ "/>
  </numFmts>
  <fonts count="22" x14ac:knownFonts="1">
    <font>
      <sz val="10"/>
      <color theme="1"/>
      <name val="Verdana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  <scheme val="minor"/>
    </font>
    <font>
      <u/>
      <sz val="10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sz val="11"/>
      <color theme="1"/>
      <name val="Arial"/>
      <family val="2"/>
      <scheme val="minor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Verdana"/>
      <family val="2"/>
    </font>
    <font>
      <vertAlign val="superscript"/>
      <sz val="11"/>
      <color theme="1"/>
      <name val="Arial"/>
      <family val="2"/>
      <scheme val="minor"/>
    </font>
    <font>
      <sz val="9"/>
      <name val="Arial"/>
      <family val="2"/>
    </font>
    <font>
      <b/>
      <sz val="10"/>
      <color theme="1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0" fontId="4" fillId="0" borderId="0"/>
    <xf numFmtId="0" fontId="3" fillId="0" borderId="0"/>
    <xf numFmtId="0" fontId="10" fillId="0" borderId="0"/>
    <xf numFmtId="164" fontId="10" fillId="0" borderId="0" applyFont="0" applyFill="0" applyBorder="0" applyAlignment="0" applyProtection="0"/>
    <xf numFmtId="0" fontId="2" fillId="0" borderId="0"/>
    <xf numFmtId="0" fontId="11" fillId="0" borderId="0"/>
    <xf numFmtId="9" fontId="11" fillId="0" borderId="0" applyFont="0" applyFill="0" applyBorder="0" applyAlignment="0" applyProtection="0"/>
    <xf numFmtId="0" fontId="1" fillId="0" borderId="0"/>
    <xf numFmtId="43" fontId="17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57">
    <xf numFmtId="0" fontId="0" fillId="0" borderId="0" xfId="0"/>
    <xf numFmtId="0" fontId="10" fillId="0" borderId="0" xfId="3"/>
    <xf numFmtId="0" fontId="10" fillId="0" borderId="0" xfId="3" applyAlignment="1">
      <alignment horizontal="left"/>
    </xf>
    <xf numFmtId="0" fontId="10" fillId="0" borderId="0" xfId="3" applyAlignment="1">
      <alignment horizontal="right"/>
    </xf>
    <xf numFmtId="0" fontId="10" fillId="0" borderId="0" xfId="3" applyAlignment="1">
      <alignment horizontal="center"/>
    </xf>
    <xf numFmtId="43" fontId="19" fillId="0" borderId="0" xfId="3" applyNumberFormat="1" applyFont="1" applyAlignment="1">
      <alignment horizontal="right"/>
    </xf>
    <xf numFmtId="9" fontId="10" fillId="0" borderId="0" xfId="3" applyNumberFormat="1"/>
    <xf numFmtId="4" fontId="10" fillId="0" borderId="0" xfId="3" applyNumberFormat="1"/>
    <xf numFmtId="9" fontId="14" fillId="4" borderId="1" xfId="10" applyFont="1" applyFill="1" applyBorder="1" applyAlignment="1" applyProtection="1">
      <alignment horizontal="right" vertical="center"/>
      <protection locked="0"/>
    </xf>
    <xf numFmtId="167" fontId="14" fillId="4" borderId="1" xfId="9" applyNumberFormat="1" applyFont="1" applyFill="1" applyBorder="1" applyAlignment="1" applyProtection="1">
      <alignment horizontal="right" vertical="center"/>
      <protection locked="0"/>
    </xf>
    <xf numFmtId="43" fontId="14" fillId="4" borderId="1" xfId="9" applyFont="1" applyFill="1" applyBorder="1" applyAlignment="1" applyProtection="1">
      <alignment horizontal="right" vertical="center"/>
      <protection locked="0"/>
    </xf>
    <xf numFmtId="166" fontId="21" fillId="4" borderId="1" xfId="9" applyNumberFormat="1" applyFont="1" applyFill="1" applyBorder="1" applyAlignment="1" applyProtection="1">
      <alignment horizontal="right" vertical="center"/>
      <protection locked="0"/>
    </xf>
    <xf numFmtId="0" fontId="13" fillId="0" borderId="0" xfId="3" applyFont="1" applyAlignment="1" applyProtection="1">
      <alignment vertical="center"/>
    </xf>
    <xf numFmtId="0" fontId="10" fillId="0" borderId="0" xfId="3" applyProtection="1"/>
    <xf numFmtId="0" fontId="10" fillId="0" borderId="0" xfId="3" applyAlignment="1" applyProtection="1">
      <alignment horizontal="right"/>
    </xf>
    <xf numFmtId="0" fontId="10" fillId="0" borderId="0" xfId="3" applyAlignment="1" applyProtection="1">
      <alignment horizontal="center"/>
    </xf>
    <xf numFmtId="0" fontId="12" fillId="0" borderId="0" xfId="3" applyFont="1" applyAlignment="1" applyProtection="1">
      <alignment horizontal="left"/>
    </xf>
    <xf numFmtId="14" fontId="7" fillId="0" borderId="0" xfId="0" quotePrefix="1" applyNumberFormat="1" applyFont="1" applyAlignment="1" applyProtection="1">
      <alignment horizontal="left" vertical="center"/>
    </xf>
    <xf numFmtId="14" fontId="7" fillId="0" borderId="0" xfId="0" applyNumberFormat="1" applyFont="1" applyAlignment="1" applyProtection="1">
      <alignment horizontal="left" vertical="center"/>
    </xf>
    <xf numFmtId="0" fontId="13" fillId="3" borderId="1" xfId="0" applyFont="1" applyFill="1" applyBorder="1" applyAlignment="1" applyProtection="1">
      <alignment horizontal="left" vertical="center" wrapText="1"/>
    </xf>
    <xf numFmtId="43" fontId="11" fillId="0" borderId="1" xfId="9" applyFont="1" applyBorder="1" applyAlignment="1" applyProtection="1">
      <alignment horizontal="left" vertical="center"/>
    </xf>
    <xf numFmtId="43" fontId="7" fillId="0" borderId="1" xfId="9" applyFont="1" applyBorder="1" applyAlignment="1" applyProtection="1">
      <alignment horizontal="left" vertical="center"/>
    </xf>
    <xf numFmtId="14" fontId="11" fillId="0" borderId="0" xfId="0" quotePrefix="1" applyNumberFormat="1" applyFont="1" applyAlignment="1" applyProtection="1">
      <alignment horizontal="left" vertical="center" wrapText="1"/>
    </xf>
    <xf numFmtId="165" fontId="7" fillId="0" borderId="0" xfId="9" applyNumberFormat="1" applyFont="1" applyBorder="1" applyAlignment="1" applyProtection="1">
      <alignment horizontal="left" vertical="center"/>
    </xf>
    <xf numFmtId="166" fontId="14" fillId="0" borderId="1" xfId="9" applyNumberFormat="1" applyFont="1" applyFill="1" applyBorder="1" applyAlignment="1" applyProtection="1">
      <alignment horizontal="right" vertical="center"/>
    </xf>
    <xf numFmtId="43" fontId="7" fillId="5" borderId="1" xfId="9" applyFont="1" applyFill="1" applyBorder="1" applyAlignment="1" applyProtection="1">
      <alignment horizontal="left" vertical="center"/>
    </xf>
    <xf numFmtId="43" fontId="7" fillId="0" borderId="1" xfId="9" applyFont="1" applyFill="1" applyBorder="1" applyAlignment="1" applyProtection="1">
      <alignment horizontal="left" vertical="center"/>
    </xf>
    <xf numFmtId="4" fontId="15" fillId="0" borderId="1" xfId="0" applyNumberFormat="1" applyFont="1" applyBorder="1" applyAlignment="1" applyProtection="1">
      <alignment vertical="center"/>
    </xf>
    <xf numFmtId="4" fontId="16" fillId="0" borderId="1" xfId="0" applyNumberFormat="1" applyFont="1" applyBorder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left"/>
    </xf>
    <xf numFmtId="0" fontId="9" fillId="0" borderId="0" xfId="2" applyFont="1" applyProtection="1"/>
    <xf numFmtId="49" fontId="9" fillId="0" borderId="0" xfId="2" applyNumberFormat="1" applyFont="1" applyAlignment="1" applyProtection="1">
      <alignment horizontal="right"/>
    </xf>
    <xf numFmtId="0" fontId="5" fillId="0" borderId="0" xfId="0" applyFont="1" applyProtection="1"/>
    <xf numFmtId="0" fontId="8" fillId="0" borderId="0" xfId="2" applyFont="1" applyAlignment="1" applyProtection="1">
      <alignment horizontal="center" vertical="center"/>
    </xf>
    <xf numFmtId="0" fontId="10" fillId="0" borderId="0" xfId="3" applyAlignment="1" applyProtection="1">
      <alignment horizontal="left"/>
    </xf>
    <xf numFmtId="0" fontId="20" fillId="0" borderId="0" xfId="2" applyFont="1" applyAlignment="1" applyProtection="1">
      <alignment horizontal="left" vertical="center"/>
    </xf>
    <xf numFmtId="0" fontId="14" fillId="0" borderId="1" xfId="3" applyFont="1" applyBorder="1" applyAlignment="1" applyProtection="1">
      <alignment horizontal="left" vertical="center"/>
    </xf>
    <xf numFmtId="0" fontId="21" fillId="0" borderId="1" xfId="0" applyFont="1" applyBorder="1" applyAlignment="1" applyProtection="1">
      <alignment horizontal="left" vertical="center" wrapText="1"/>
    </xf>
    <xf numFmtId="14" fontId="7" fillId="4" borderId="0" xfId="0" applyNumberFormat="1" applyFont="1" applyFill="1" applyAlignment="1" applyProtection="1">
      <alignment horizontal="left" vertical="center"/>
    </xf>
    <xf numFmtId="0" fontId="14" fillId="2" borderId="1" xfId="0" applyFont="1" applyFill="1" applyBorder="1" applyAlignment="1" applyProtection="1">
      <alignment horizontal="left" vertical="center" wrapText="1"/>
    </xf>
    <xf numFmtId="14" fontId="11" fillId="0" borderId="1" xfId="0" quotePrefix="1" applyNumberFormat="1" applyFont="1" applyBorder="1" applyAlignment="1" applyProtection="1">
      <alignment horizontal="left" vertical="center" wrapText="1"/>
    </xf>
    <xf numFmtId="4" fontId="14" fillId="0" borderId="1" xfId="0" applyNumberFormat="1" applyFont="1" applyBorder="1" applyAlignment="1" applyProtection="1">
      <alignment horizontal="left" vertical="center" wrapText="1"/>
    </xf>
    <xf numFmtId="14" fontId="11" fillId="0" borderId="0" xfId="0" quotePrefix="1" applyNumberFormat="1" applyFont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3" fillId="5" borderId="1" xfId="0" applyFont="1" applyFill="1" applyBorder="1" applyAlignment="1" applyProtection="1">
      <alignment horizontal="left" vertical="center" wrapText="1"/>
    </xf>
    <xf numFmtId="0" fontId="14" fillId="5" borderId="1" xfId="0" applyFont="1" applyFill="1" applyBorder="1" applyAlignment="1" applyProtection="1">
      <alignment horizontal="left" vertical="center" wrapText="1"/>
    </xf>
    <xf numFmtId="0" fontId="9" fillId="4" borderId="0" xfId="2" applyFont="1" applyFill="1" applyAlignment="1" applyProtection="1">
      <alignment horizontal="center"/>
      <protection locked="0"/>
    </xf>
    <xf numFmtId="0" fontId="9" fillId="4" borderId="0" xfId="2" applyFont="1" applyFill="1" applyAlignment="1" applyProtection="1">
      <alignment horizontal="left" vertical="center"/>
      <protection locked="0"/>
    </xf>
    <xf numFmtId="0" fontId="13" fillId="3" borderId="2" xfId="0" applyFont="1" applyFill="1" applyBorder="1" applyAlignment="1" applyProtection="1">
      <alignment horizontal="left" vertical="center" wrapText="1"/>
    </xf>
    <xf numFmtId="14" fontId="7" fillId="0" borderId="1" xfId="0" quotePrefix="1" applyNumberFormat="1" applyFont="1" applyBorder="1" applyAlignment="1" applyProtection="1">
      <alignment horizontal="left" vertical="center" wrapText="1"/>
    </xf>
    <xf numFmtId="0" fontId="13" fillId="2" borderId="1" xfId="0" applyFont="1" applyFill="1" applyBorder="1" applyAlignment="1" applyProtection="1">
      <alignment horizontal="left" vertical="center" wrapText="1"/>
    </xf>
    <xf numFmtId="0" fontId="13" fillId="0" borderId="1" xfId="0" applyFont="1" applyBorder="1" applyAlignment="1" applyProtection="1">
      <alignment horizontal="left" vertical="center" wrapText="1"/>
    </xf>
    <xf numFmtId="0" fontId="7" fillId="0" borderId="3" xfId="0" quotePrefix="1" applyFont="1" applyBorder="1" applyAlignment="1" applyProtection="1">
      <alignment horizontal="left" vertical="center" wrapText="1"/>
    </xf>
    <xf numFmtId="0" fontId="20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 wrapText="1"/>
    </xf>
    <xf numFmtId="0" fontId="14" fillId="2" borderId="2" xfId="0" applyFont="1" applyFill="1" applyBorder="1" applyAlignment="1" applyProtection="1">
      <alignment horizontal="left" vertical="center" wrapText="1"/>
    </xf>
  </cellXfs>
  <cellStyles count="11">
    <cellStyle name="Komma" xfId="9" builtinId="3"/>
    <cellStyle name="Prozent" xfId="10" builtinId="5"/>
    <cellStyle name="Prozent 2" xfId="7"/>
    <cellStyle name="Standard" xfId="0" builtinId="0"/>
    <cellStyle name="Standard 2" xfId="1"/>
    <cellStyle name="Standard 3" xfId="2"/>
    <cellStyle name="Standard 3 2" xfId="3"/>
    <cellStyle name="Standard 3 3" xfId="5"/>
    <cellStyle name="Standard 3 4" xfId="8"/>
    <cellStyle name="Standard 4" xfId="6"/>
    <cellStyle name="Währung 2" xfId="4"/>
  </cellStyles>
  <dxfs count="0"/>
  <tableStyles count="0" defaultTableStyle="TableStyleMedium2" defaultPivotStyle="PivotStyleLight16"/>
  <colors>
    <mruColors>
      <color rgb="FFFFFF99"/>
      <color rgb="FF2FF179"/>
      <color rgb="FF0FDB5D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documenttasks/documenttask1.xml><?xml version="1.0" encoding="utf-8"?>
<Tasks xmlns="http://schemas.microsoft.com/office/tasks/2019/documenttasks">
  <Task id="{DD121A63-03FB-4FE8-8151-036D06728809}">
    <Anchor>
      <Comment id="{F0D6C203-59D3-4DEE-B7FE-ACBB9668384B}"/>
    </Anchor>
    <History>
      <Event time="2023-09-07T12:27:53.10" id="{EA1C4638-C3A8-46CE-9E40-88DCC9CE3EA5}">
        <Attribution userId="S::urs.buerkli@28780.tbfshare.ch::5c62bc5a-f8f9-4628-8aa9-31f3645f82c7" userName="Urs Bürkli" userProvider="AD"/>
        <Anchor>
          <Comment id="{F0D6C203-59D3-4DEE-B7FE-ACBB9668384B}"/>
        </Anchor>
        <Create/>
      </Event>
      <Event time="2023-09-07T12:27:53.10" id="{A5ECA530-ECE8-487E-9AE1-330402FD6F5F}">
        <Attribution userId="S::urs.buerkli@28780.tbfshare.ch::5c62bc5a-f8f9-4628-8aa9-31f3645f82c7" userName="Urs Bürkli" userProvider="AD"/>
        <Anchor>
          <Comment id="{F0D6C203-59D3-4DEE-B7FE-ACBB9668384B}"/>
        </Anchor>
        <Assign userId="S::kile@tbf.ch::e9dce0d3-72be-413d-9ccb-e341a677ff5a" userName="Kiewiet Leonie" userProvider="AD"/>
      </Event>
      <Event time="2023-09-07T12:27:53.10" id="{13F1BF92-1918-4B13-A3F8-DC0FA4C18A9F}">
        <Attribution userId="S::urs.buerkli@28780.tbfshare.ch::5c62bc5a-f8f9-4628-8aa9-31f3645f82c7" userName="Urs Bürkli" userProvider="AD"/>
        <Anchor>
          <Comment id="{F0D6C203-59D3-4DEE-B7FE-ACBB9668384B}"/>
        </Anchor>
        <SetTitle title="@Kiewiet Leonie Ich habe das Preisblatt ein wenig angepasst. Für die Bewertung verwenden wir den Preis. 31-33. Da war bisher der Rabatt nicht berücksichtigt. Nun ist er drin und wird unten ebenfalls ausgewiesen. Hoffe für dich passt es."/>
      </Event>
    </History>
  </Task>
</Task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iewiet Leonie" id="{3ED9B2C8-B59E-4DD7-B669-F0B4A8DCC63C}" userId="kile@tbf.ch" providerId="PeoplePicker"/>
  <person displayName="Kiewiet Leonie" id="{AE3A573C-3999-484E-B1BB-7A65A78DBAB8}" userId="S::kile@tbf.ch::e9dce0d3-72be-413d-9ccb-e341a677ff5a" providerId="AD"/>
  <person displayName="Urs Bürkli" id="{530717CB-C892-4C81-A300-2011D3523ED4}" userId="S::urs.buerkli@28780.tbfshare.ch::5c62bc5a-f8f9-4628-8aa9-31f3645f82c7" providerId="AD"/>
</personList>
</file>

<file path=xl/theme/theme1.xml><?xml version="1.0" encoding="utf-8"?>
<a:theme xmlns:a="http://schemas.openxmlformats.org/drawingml/2006/main" name="comperio">
  <a:themeElements>
    <a:clrScheme name="ewb2 - farbig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EB6C71"/>
      </a:accent1>
      <a:accent2>
        <a:srgbClr val="449ECA"/>
      </a:accent2>
      <a:accent3>
        <a:srgbClr val="FAD053"/>
      </a:accent3>
      <a:accent4>
        <a:srgbClr val="89A465"/>
      </a:accent4>
      <a:accent5>
        <a:srgbClr val="A36C9A"/>
      </a:accent5>
      <a:accent6>
        <a:srgbClr val="56AEBB"/>
      </a:accent6>
      <a:hlink>
        <a:srgbClr val="000000"/>
      </a:hlink>
      <a:folHlink>
        <a:srgbClr val="000000"/>
      </a:folHlink>
    </a:clrScheme>
    <a:fontScheme name="ewb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24" dT="2023-09-07T12:27:53.10" personId="{530717CB-C892-4C81-A300-2011D3523ED4}" id="{F0D6C203-59D3-4DEE-B7FE-ACBB9668384B}">
    <text>@Kiewiet Leonie Ich habe das Preisblatt ein wenig angepasst. Für die Bewertung verwenden wir den Preis. 31-33. Da war bisher der Rabatt nicht berücksichtigt. Nun ist er drin und wird unten ebenfalls ausgewiesen. Hoffe für dich passt es.</text>
    <mentions>
      <mention mentionpersonId="{3ED9B2C8-B59E-4DD7-B669-F0B4A8DCC63C}" mentionId="{A6787922-F999-4B9D-9ED7-C6E71F78D36A}" startIndex="0" length="15"/>
    </mentions>
  </threadedComment>
  <threadedComment ref="D24" dT="2023-09-07T14:14:34.71" personId="{AE3A573C-3999-484E-B1BB-7A65A78DBAB8}" id="{6AF7BE5A-DB57-4F0A-B960-1E5A5D586F3C}" parentId="{F0D6C203-59D3-4DEE-B7FE-ACBB9668384B}">
    <text>Das passt für mich.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microsoft.com/office/2019/04/relationships/documenttask" Target="../documenttasks/documenttask1.xml"/><Relationship Id="rId5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showGridLines="0" tabSelected="1" zoomScale="130" zoomScaleNormal="130" workbookViewId="0">
      <selection activeCell="E21" sqref="E21"/>
    </sheetView>
  </sheetViews>
  <sheetFormatPr baseColWidth="10" defaultColWidth="10" defaultRowHeight="12.5" x14ac:dyDescent="0.25"/>
  <cols>
    <col min="1" max="1" width="17.15234375" style="2" customWidth="1"/>
    <col min="2" max="2" width="14.3828125" style="1" customWidth="1"/>
    <col min="3" max="3" width="14.3828125" style="3" customWidth="1"/>
    <col min="4" max="4" width="14.3828125" style="4" customWidth="1"/>
    <col min="5" max="5" width="14" style="1" customWidth="1"/>
    <col min="6" max="6" width="12.84375" style="1" customWidth="1"/>
    <col min="7" max="16384" width="10" style="1"/>
  </cols>
  <sheetData>
    <row r="1" spans="1:5" ht="14" x14ac:dyDescent="0.25">
      <c r="A1" s="12" t="s">
        <v>38</v>
      </c>
      <c r="B1" s="13"/>
      <c r="C1" s="14"/>
      <c r="D1" s="15"/>
      <c r="E1" s="13"/>
    </row>
    <row r="2" spans="1:5" ht="13" x14ac:dyDescent="0.3">
      <c r="A2" s="16"/>
      <c r="B2" s="13"/>
      <c r="C2" s="14"/>
      <c r="D2" s="15"/>
      <c r="E2" s="13"/>
    </row>
    <row r="3" spans="1:5" ht="14" x14ac:dyDescent="0.25">
      <c r="A3" s="39" t="s">
        <v>14</v>
      </c>
      <c r="B3" s="39"/>
      <c r="C3" s="39"/>
      <c r="D3" s="39"/>
      <c r="E3" s="39"/>
    </row>
    <row r="4" spans="1:5" ht="50.25" customHeight="1" x14ac:dyDescent="0.25">
      <c r="A4" s="43" t="s">
        <v>39</v>
      </c>
      <c r="B4" s="43"/>
      <c r="C4" s="43"/>
      <c r="D4" s="43"/>
      <c r="E4" s="43"/>
    </row>
    <row r="5" spans="1:5" ht="30" customHeight="1" x14ac:dyDescent="0.25">
      <c r="A5" s="43" t="s">
        <v>0</v>
      </c>
      <c r="B5" s="43"/>
      <c r="C5" s="43"/>
      <c r="D5" s="43"/>
      <c r="E5" s="43"/>
    </row>
    <row r="6" spans="1:5" ht="33.65" customHeight="1" x14ac:dyDescent="0.25">
      <c r="A6" s="43" t="s">
        <v>21</v>
      </c>
      <c r="B6" s="43"/>
      <c r="C6" s="43"/>
      <c r="D6" s="43"/>
      <c r="E6" s="43"/>
    </row>
    <row r="7" spans="1:5" ht="13.5" customHeight="1" x14ac:dyDescent="0.25">
      <c r="A7" s="17"/>
      <c r="B7" s="18"/>
      <c r="C7" s="18"/>
      <c r="D7" s="18"/>
      <c r="E7" s="18"/>
    </row>
    <row r="8" spans="1:5" ht="28.4" customHeight="1" x14ac:dyDescent="0.25">
      <c r="A8" s="17" t="s">
        <v>1</v>
      </c>
      <c r="B8" s="18"/>
      <c r="C8" s="18"/>
      <c r="D8" s="18"/>
      <c r="E8" s="18"/>
    </row>
    <row r="9" spans="1:5" ht="50.5" customHeight="1" x14ac:dyDescent="0.25">
      <c r="A9" s="49" t="s">
        <v>5</v>
      </c>
      <c r="B9" s="49"/>
      <c r="C9" s="19" t="s">
        <v>15</v>
      </c>
      <c r="D9" s="19" t="s">
        <v>24</v>
      </c>
      <c r="E9" s="19" t="s">
        <v>12</v>
      </c>
    </row>
    <row r="10" spans="1:5" ht="28.4" customHeight="1" x14ac:dyDescent="0.25">
      <c r="A10" s="42" t="s">
        <v>6</v>
      </c>
      <c r="B10" s="42"/>
      <c r="C10" s="20">
        <v>1000</v>
      </c>
      <c r="D10" s="10"/>
      <c r="E10" s="20">
        <f>SUM(D10*C10)</f>
        <v>0</v>
      </c>
    </row>
    <row r="11" spans="1:5" ht="28.4" customHeight="1" x14ac:dyDescent="0.25">
      <c r="A11" s="42" t="s">
        <v>7</v>
      </c>
      <c r="B11" s="42"/>
      <c r="C11" s="20">
        <v>2000</v>
      </c>
      <c r="D11" s="10"/>
      <c r="E11" s="20">
        <f t="shared" ref="E11:E15" si="0">SUM(D11*C11)</f>
        <v>0</v>
      </c>
    </row>
    <row r="12" spans="1:5" ht="28.4" customHeight="1" x14ac:dyDescent="0.25">
      <c r="A12" s="42" t="s">
        <v>8</v>
      </c>
      <c r="B12" s="42"/>
      <c r="C12" s="20">
        <v>200</v>
      </c>
      <c r="D12" s="10"/>
      <c r="E12" s="20">
        <f t="shared" si="0"/>
        <v>0</v>
      </c>
    </row>
    <row r="13" spans="1:5" ht="28.4" customHeight="1" x14ac:dyDescent="0.25">
      <c r="A13" s="42" t="s">
        <v>9</v>
      </c>
      <c r="B13" s="42"/>
      <c r="C13" s="20">
        <v>400</v>
      </c>
      <c r="D13" s="10"/>
      <c r="E13" s="20">
        <f t="shared" si="0"/>
        <v>0</v>
      </c>
    </row>
    <row r="14" spans="1:5" ht="28.4" customHeight="1" x14ac:dyDescent="0.25">
      <c r="A14" s="41" t="s">
        <v>10</v>
      </c>
      <c r="B14" s="41"/>
      <c r="C14" s="20">
        <v>0</v>
      </c>
      <c r="D14" s="20">
        <v>0</v>
      </c>
      <c r="E14" s="20">
        <v>0</v>
      </c>
    </row>
    <row r="15" spans="1:5" ht="28.4" customHeight="1" x14ac:dyDescent="0.25">
      <c r="A15" s="41" t="s">
        <v>11</v>
      </c>
      <c r="B15" s="41"/>
      <c r="C15" s="20">
        <v>20</v>
      </c>
      <c r="D15" s="10"/>
      <c r="E15" s="20">
        <f t="shared" si="0"/>
        <v>0</v>
      </c>
    </row>
    <row r="16" spans="1:5" ht="28.4" customHeight="1" x14ac:dyDescent="0.25">
      <c r="A16" s="50" t="s">
        <v>13</v>
      </c>
      <c r="B16" s="50"/>
      <c r="C16" s="50"/>
      <c r="D16" s="50"/>
      <c r="E16" s="21">
        <f>SUM(E10:E15)</f>
        <v>0</v>
      </c>
    </row>
    <row r="17" spans="1:6" ht="36.65" customHeight="1" x14ac:dyDescent="0.25">
      <c r="A17" s="53" t="s">
        <v>20</v>
      </c>
      <c r="B17" s="53"/>
      <c r="C17" s="53"/>
      <c r="D17" s="53"/>
      <c r="E17" s="53"/>
    </row>
    <row r="18" spans="1:6" ht="27.65" customHeight="1" x14ac:dyDescent="0.25">
      <c r="A18" s="22"/>
      <c r="B18" s="23"/>
      <c r="C18" s="23"/>
      <c r="D18" s="23"/>
      <c r="E18" s="23"/>
      <c r="F18" s="5"/>
    </row>
    <row r="19" spans="1:6" ht="27.65" customHeight="1" x14ac:dyDescent="0.25">
      <c r="A19" s="38" t="s">
        <v>27</v>
      </c>
      <c r="B19" s="38"/>
      <c r="C19" s="38"/>
      <c r="D19" s="38"/>
      <c r="E19" s="11"/>
      <c r="F19" s="5"/>
    </row>
    <row r="20" spans="1:6" ht="27.65" customHeight="1" x14ac:dyDescent="0.25">
      <c r="A20" s="38" t="s">
        <v>28</v>
      </c>
      <c r="B20" s="38"/>
      <c r="C20" s="38"/>
      <c r="D20" s="38"/>
      <c r="E20" s="11"/>
      <c r="F20" s="5"/>
    </row>
    <row r="21" spans="1:6" ht="27.65" customHeight="1" x14ac:dyDescent="0.25">
      <c r="A21" s="38" t="s">
        <v>29</v>
      </c>
      <c r="B21" s="38"/>
      <c r="C21" s="38"/>
      <c r="D21" s="38"/>
      <c r="E21" s="11"/>
      <c r="F21" s="5"/>
    </row>
    <row r="22" spans="1:6" ht="27.65" customHeight="1" x14ac:dyDescent="0.25">
      <c r="A22" s="44" t="s">
        <v>16</v>
      </c>
      <c r="B22" s="44"/>
      <c r="C22" s="44"/>
      <c r="D22" s="44"/>
      <c r="E22" s="24">
        <f>SUM(E19:E21)</f>
        <v>0</v>
      </c>
      <c r="F22" s="5"/>
    </row>
    <row r="23" spans="1:6" ht="27.65" customHeight="1" x14ac:dyDescent="0.25">
      <c r="A23" s="44" t="s">
        <v>17</v>
      </c>
      <c r="B23" s="44"/>
      <c r="C23" s="44"/>
      <c r="D23" s="44"/>
      <c r="E23" s="9"/>
      <c r="F23" s="5"/>
    </row>
    <row r="24" spans="1:6" ht="27.65" customHeight="1" x14ac:dyDescent="0.25">
      <c r="A24" s="56" t="s">
        <v>34</v>
      </c>
      <c r="B24" s="56"/>
      <c r="C24" s="56"/>
      <c r="D24" s="8"/>
      <c r="E24" s="20">
        <f>E22*E23*D24</f>
        <v>0</v>
      </c>
      <c r="F24" s="5"/>
    </row>
    <row r="25" spans="1:6" ht="41.25" customHeight="1" x14ac:dyDescent="0.25">
      <c r="A25" s="45" t="s">
        <v>36</v>
      </c>
      <c r="B25" s="45"/>
      <c r="C25" s="45"/>
      <c r="D25" s="45"/>
      <c r="E25" s="25">
        <f>E22*E23-E24</f>
        <v>0</v>
      </c>
      <c r="F25" s="5"/>
    </row>
    <row r="26" spans="1:6" ht="21.65" customHeight="1" x14ac:dyDescent="0.25">
      <c r="A26" s="22"/>
      <c r="B26" s="18"/>
      <c r="C26" s="18"/>
      <c r="D26" s="18"/>
      <c r="E26" s="18"/>
    </row>
    <row r="27" spans="1:6" ht="32.5" customHeight="1" x14ac:dyDescent="0.25">
      <c r="A27" s="44" t="s">
        <v>18</v>
      </c>
      <c r="B27" s="44"/>
      <c r="C27" s="44"/>
      <c r="D27" s="44"/>
      <c r="E27" s="24">
        <v>16000</v>
      </c>
    </row>
    <row r="28" spans="1:6" ht="39.75" customHeight="1" x14ac:dyDescent="0.25">
      <c r="A28" s="46" t="s">
        <v>37</v>
      </c>
      <c r="B28" s="46"/>
      <c r="C28" s="46"/>
      <c r="D28" s="46"/>
      <c r="E28" s="9"/>
    </row>
    <row r="29" spans="1:6" ht="32.5" customHeight="1" x14ac:dyDescent="0.25">
      <c r="A29" s="52" t="s">
        <v>19</v>
      </c>
      <c r="B29" s="52"/>
      <c r="C29" s="52"/>
      <c r="D29" s="52"/>
      <c r="E29" s="26">
        <f>E27*E28</f>
        <v>0</v>
      </c>
    </row>
    <row r="30" spans="1:6" ht="28" customHeight="1" x14ac:dyDescent="0.25">
      <c r="A30" s="40" t="s">
        <v>31</v>
      </c>
      <c r="B30" s="40"/>
      <c r="C30" s="40"/>
      <c r="D30" s="40"/>
      <c r="E30" s="27">
        <f>E25</f>
        <v>0</v>
      </c>
    </row>
    <row r="31" spans="1:6" ht="28" customHeight="1" x14ac:dyDescent="0.25">
      <c r="A31" s="40" t="s">
        <v>22</v>
      </c>
      <c r="B31" s="40"/>
      <c r="C31" s="40"/>
      <c r="D31" s="40"/>
      <c r="E31" s="27">
        <f>E29</f>
        <v>0</v>
      </c>
    </row>
    <row r="32" spans="1:6" ht="28" customHeight="1" x14ac:dyDescent="0.25">
      <c r="A32" s="40" t="s">
        <v>32</v>
      </c>
      <c r="B32" s="40"/>
      <c r="C32" s="40"/>
      <c r="D32" s="40"/>
      <c r="E32" s="27">
        <f>E31*D24</f>
        <v>0</v>
      </c>
    </row>
    <row r="33" spans="1:6" ht="28" customHeight="1" x14ac:dyDescent="0.25">
      <c r="A33" s="37" t="s">
        <v>33</v>
      </c>
      <c r="B33" s="37"/>
      <c r="C33" s="37"/>
      <c r="D33" s="37"/>
      <c r="E33" s="27">
        <f>E30+E31-E32</f>
        <v>0</v>
      </c>
    </row>
    <row r="34" spans="1:6" ht="28" customHeight="1" x14ac:dyDescent="0.25">
      <c r="A34" s="37" t="s">
        <v>23</v>
      </c>
      <c r="B34" s="37"/>
      <c r="C34" s="37"/>
      <c r="D34" s="37"/>
      <c r="E34" s="27">
        <f>E16</f>
        <v>0</v>
      </c>
      <c r="F34" s="6"/>
    </row>
    <row r="35" spans="1:6" ht="28" customHeight="1" x14ac:dyDescent="0.25">
      <c r="A35" s="37" t="s">
        <v>25</v>
      </c>
      <c r="B35" s="37"/>
      <c r="C35" s="37"/>
      <c r="D35" s="37"/>
      <c r="E35" s="27">
        <f>E33+E34</f>
        <v>0</v>
      </c>
    </row>
    <row r="36" spans="1:6" ht="28" customHeight="1" x14ac:dyDescent="0.25">
      <c r="A36" s="37" t="s">
        <v>35</v>
      </c>
      <c r="B36" s="37"/>
      <c r="C36" s="37"/>
      <c r="D36" s="37"/>
      <c r="E36" s="27">
        <f>E35*0.081</f>
        <v>0</v>
      </c>
      <c r="F36" s="7"/>
    </row>
    <row r="37" spans="1:6" ht="28" customHeight="1" x14ac:dyDescent="0.25">
      <c r="A37" s="51" t="s">
        <v>30</v>
      </c>
      <c r="B37" s="51"/>
      <c r="C37" s="51"/>
      <c r="D37" s="51"/>
      <c r="E37" s="28">
        <f>E35+E36</f>
        <v>0</v>
      </c>
    </row>
    <row r="38" spans="1:6" ht="49.5" customHeight="1" x14ac:dyDescent="0.35">
      <c r="A38" s="29"/>
      <c r="B38" s="30"/>
      <c r="C38" s="31"/>
      <c r="D38" s="32"/>
      <c r="E38" s="33"/>
    </row>
    <row r="39" spans="1:6" ht="15.5" x14ac:dyDescent="0.35">
      <c r="A39" s="36" t="s">
        <v>26</v>
      </c>
      <c r="B39" s="36"/>
      <c r="C39" s="31"/>
      <c r="D39" s="32"/>
      <c r="E39" s="32"/>
    </row>
    <row r="40" spans="1:6" ht="21.65" customHeight="1" x14ac:dyDescent="0.35">
      <c r="A40" s="48"/>
      <c r="B40" s="48"/>
      <c r="C40" s="31"/>
      <c r="D40" s="32"/>
      <c r="E40" s="32"/>
    </row>
    <row r="41" spans="1:6" ht="15.5" x14ac:dyDescent="0.35">
      <c r="A41" s="34"/>
      <c r="B41" s="31"/>
      <c r="C41" s="31"/>
      <c r="D41" s="32"/>
      <c r="E41" s="32"/>
    </row>
    <row r="42" spans="1:6" ht="16" customHeight="1" x14ac:dyDescent="0.25">
      <c r="A42" s="54" t="s">
        <v>3</v>
      </c>
      <c r="B42" s="54"/>
      <c r="C42" s="55"/>
      <c r="D42" s="54" t="s">
        <v>4</v>
      </c>
      <c r="E42" s="54"/>
    </row>
    <row r="43" spans="1:6" ht="15" customHeight="1" x14ac:dyDescent="0.25">
      <c r="A43" s="48" t="s">
        <v>2</v>
      </c>
      <c r="B43" s="48"/>
      <c r="C43" s="47"/>
      <c r="D43" s="47"/>
      <c r="E43" s="47"/>
    </row>
    <row r="44" spans="1:6" ht="15" customHeight="1" x14ac:dyDescent="0.25">
      <c r="A44" s="48"/>
      <c r="B44" s="48"/>
      <c r="C44" s="47"/>
      <c r="D44" s="47"/>
      <c r="E44" s="47"/>
    </row>
    <row r="45" spans="1:6" ht="15" customHeight="1" x14ac:dyDescent="0.25">
      <c r="A45" s="48"/>
      <c r="B45" s="48"/>
      <c r="C45" s="47"/>
      <c r="D45" s="47"/>
      <c r="E45" s="47"/>
    </row>
    <row r="46" spans="1:6" ht="15" customHeight="1" x14ac:dyDescent="0.25">
      <c r="A46" s="48"/>
      <c r="B46" s="48"/>
      <c r="C46" s="47"/>
      <c r="D46" s="47"/>
      <c r="E46" s="47"/>
    </row>
    <row r="47" spans="1:6" x14ac:dyDescent="0.25">
      <c r="A47" s="35"/>
      <c r="B47" s="13"/>
      <c r="C47" s="14"/>
      <c r="D47" s="15"/>
      <c r="E47" s="13"/>
    </row>
    <row r="48" spans="1:6" x14ac:dyDescent="0.25">
      <c r="A48" s="35"/>
      <c r="B48" s="13"/>
      <c r="C48" s="14"/>
      <c r="D48" s="15"/>
      <c r="E48" s="13"/>
    </row>
    <row r="49" spans="1:5" x14ac:dyDescent="0.25">
      <c r="A49" s="35"/>
      <c r="B49" s="13"/>
      <c r="C49" s="14"/>
      <c r="D49" s="15"/>
      <c r="E49" s="13"/>
    </row>
    <row r="50" spans="1:5" x14ac:dyDescent="0.25">
      <c r="A50" s="35"/>
      <c r="B50" s="13"/>
      <c r="C50" s="14"/>
      <c r="D50" s="15"/>
      <c r="E50" s="13"/>
    </row>
    <row r="51" spans="1:5" x14ac:dyDescent="0.25">
      <c r="A51" s="35"/>
      <c r="B51" s="13"/>
      <c r="C51" s="14"/>
      <c r="D51" s="15"/>
      <c r="E51" s="13"/>
    </row>
  </sheetData>
  <sheetProtection algorithmName="SHA-512" hashValue="JFseHbF8mrP7LqXMkJ2QjvlclXA+6XTPFxskjclrInRMkN1KregDUDZXwdjJSnHK29hMqccAfn3phmcRj0vH6g==" saltValue="78fs2hVmZQW7SAdgmAqDZg==" spinCount="100000" sheet="1" objects="1" scenarios="1"/>
  <protectedRanges>
    <protectedRange sqref="A40:B40 B38 D43:E45 A42:A46 B43:B46" name="Bereich7_2"/>
  </protectedRanges>
  <mergeCells count="37">
    <mergeCell ref="C43:E46"/>
    <mergeCell ref="A43:B46"/>
    <mergeCell ref="A9:B9"/>
    <mergeCell ref="A16:D16"/>
    <mergeCell ref="A37:D37"/>
    <mergeCell ref="A29:D29"/>
    <mergeCell ref="A31:D31"/>
    <mergeCell ref="A17:E17"/>
    <mergeCell ref="A42:C42"/>
    <mergeCell ref="D42:E42"/>
    <mergeCell ref="A40:B40"/>
    <mergeCell ref="A24:C24"/>
    <mergeCell ref="A32:D32"/>
    <mergeCell ref="A33:D33"/>
    <mergeCell ref="A34:D34"/>
    <mergeCell ref="A12:B12"/>
    <mergeCell ref="A3:E3"/>
    <mergeCell ref="A30:D30"/>
    <mergeCell ref="A36:D36"/>
    <mergeCell ref="A15:B15"/>
    <mergeCell ref="A13:B13"/>
    <mergeCell ref="A14:B14"/>
    <mergeCell ref="A11:B11"/>
    <mergeCell ref="A10:B10"/>
    <mergeCell ref="A5:E5"/>
    <mergeCell ref="A4:E4"/>
    <mergeCell ref="A22:D22"/>
    <mergeCell ref="A23:D23"/>
    <mergeCell ref="A25:D25"/>
    <mergeCell ref="A27:D27"/>
    <mergeCell ref="A28:D28"/>
    <mergeCell ref="A6:E6"/>
    <mergeCell ref="A39:B39"/>
    <mergeCell ref="A35:D35"/>
    <mergeCell ref="A19:D19"/>
    <mergeCell ref="A20:D20"/>
    <mergeCell ref="A21:D21"/>
  </mergeCells>
  <pageMargins left="0.78740157480314965" right="0.59055118110236227" top="1.2217592592592592" bottom="0.98425196850393704" header="0.51181102362204722" footer="0.51181102362204722"/>
  <pageSetup paperSize="9" fitToHeight="0" orientation="portrait" r:id="rId1"/>
  <headerFooter alignWithMargins="0">
    <oddHeader>&amp;L&amp;"+,Fett"Energie Wasser Bern&amp;"+,Standard"
CC WTO
Monbijoustrasse 11, Postfach, 3001 Bern
&amp;C&amp;"+,Fett"&amp;11&amp;A&amp;R&amp;G</oddHeader>
    <oddFooter>&amp;L&amp;"+,Standard"&amp;A&amp;C&amp;"+,Standard"&amp;D/hof&amp;R&amp;"+,Standard"&amp;P/&amp;N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8DB3EF83A87D1419EA2B2B7E37DB59B" ma:contentTypeVersion="18" ma:contentTypeDescription="Ein neues Dokument erstellen." ma:contentTypeScope="" ma:versionID="85412765ec633e041ae2a7870aae80c1">
  <xsd:schema xmlns:xsd="http://www.w3.org/2001/XMLSchema" xmlns:xs="http://www.w3.org/2001/XMLSchema" xmlns:p="http://schemas.microsoft.com/office/2006/metadata/properties" xmlns:ns2="b53b62ec-69fd-4493-b45e-53f35a43be7e" xmlns:ns3="21fa953e-00bd-467c-b011-477ecbb14ea4" targetNamespace="http://schemas.microsoft.com/office/2006/metadata/properties" ma:root="true" ma:fieldsID="bf62ed500472a201f4776b0be15ef0a5" ns2:_="" ns3:_="">
    <xsd:import namespace="b53b62ec-69fd-4493-b45e-53f35a43be7e"/>
    <xsd:import namespace="21fa953e-00bd-467c-b011-477ecbb14e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_Flow_SignoffStatu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3b62ec-69fd-4493-b45e-53f35a43be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Flow_SignoffStatus" ma:index="10" nillable="true" ma:displayName="Status Unterschrift" ma:internalName="Status_x0020_Unterschrift">
      <xsd:simpleType>
        <xsd:restriction base="dms:Text"/>
      </xsd:simpleType>
    </xsd:element>
    <xsd:element name="MediaServiceAutoKeyPoints" ma:index="1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Bildmarkierungen" ma:readOnly="false" ma:fieldId="{5cf76f15-5ced-4ddc-b409-7134ff3c332f}" ma:taxonomyMulti="true" ma:sspId="29962f16-8eb8-4cc8-a292-467ab62defe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fa953e-00bd-467c-b011-477ecbb14ea4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ed2707bc-0e7c-44bb-82fb-46620191010c}" ma:internalName="TaxCatchAll" ma:showField="CatchAllData" ma:web="21fa953e-00bd-467c-b011-477ecbb14e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53b62ec-69fd-4493-b45e-53f35a43be7e">
      <Terms xmlns="http://schemas.microsoft.com/office/infopath/2007/PartnerControls"/>
    </lcf76f155ced4ddcb4097134ff3c332f>
    <TaxCatchAll xmlns="21fa953e-00bd-467c-b011-477ecbb14ea4" xsi:nil="true"/>
    <_Flow_SignoffStatus xmlns="b53b62ec-69fd-4493-b45e-53f35a43be7e" xsi:nil="true"/>
  </documentManagement>
</p:properties>
</file>

<file path=customXml/itemProps1.xml><?xml version="1.0" encoding="utf-8"?>
<ds:datastoreItem xmlns:ds="http://schemas.openxmlformats.org/officeDocument/2006/customXml" ds:itemID="{DC723DDE-07DE-4BA0-9CCC-6082799034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3b62ec-69fd-4493-b45e-53f35a43be7e"/>
    <ds:schemaRef ds:uri="21fa953e-00bd-467c-b011-477ecbb14e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F172D6C-B2C4-4982-98D9-BF9B12C66AE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76CDFE-D89E-4808-8155-6462BA33F424}">
  <ds:schemaRefs>
    <ds:schemaRef ds:uri="http://schemas.openxmlformats.org/package/2006/metadata/core-properties"/>
    <ds:schemaRef ds:uri="http://purl.org/dc/terms/"/>
    <ds:schemaRef ds:uri="b53b62ec-69fd-4493-b45e-53f35a43be7e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21fa953e-00bd-467c-b011-477ecbb14ea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EBP-214 Preisblatt</vt:lpstr>
    </vt:vector>
  </TitlesOfParts>
  <Manager/>
  <Company>Hewlett-Packard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Conca Pasquale</dc:creator>
  <cp:keywords/>
  <dc:description/>
  <cp:lastModifiedBy>Bürkli Urs</cp:lastModifiedBy>
  <cp:revision/>
  <cp:lastPrinted>2023-09-21T09:16:38Z</cp:lastPrinted>
  <dcterms:created xsi:type="dcterms:W3CDTF">2012-06-21T19:05:45Z</dcterms:created>
  <dcterms:modified xsi:type="dcterms:W3CDTF">2023-09-22T15:01:46Z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0x01010038DB3EF83A87D1419EA2B2B7E37DB59B</vt:lpwstr>
  </property>
  <property fmtid="{D5CDD505-2E9C-101B-9397-08002B2CF9AE}" pid="3" name="MediaServiceImageTags">
    <vt:lpwstr/>
  </property>
</Properties>
</file>