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danssmanne\Desktop\Stael\"/>
    </mc:Choice>
  </mc:AlternateContent>
  <bookViews>
    <workbookView xWindow="0" yWindow="0" windowWidth="17400" windowHeight="7530" tabRatio="902"/>
  </bookViews>
  <sheets>
    <sheet name="Couverture" sheetId="1" r:id="rId1"/>
    <sheet name="4.31 (2020)" sheetId="4" r:id="rId2"/>
    <sheet name="4.32 (2020)" sheetId="42" r:id="rId3"/>
    <sheet name="4.33 (2020)" sheetId="43" r:id="rId4"/>
    <sheet name="4.41 (2020)" sheetId="44" r:id="rId5"/>
    <sheet name="4.51 (2020)" sheetId="45" r:id="rId6"/>
    <sheet name="4.52 (2020)" sheetId="46" r:id="rId7"/>
    <sheet name="4.53 (2020)" sheetId="47" r:id="rId8"/>
    <sheet name="4.61 (2020)" sheetId="48" r:id="rId9"/>
    <sheet name="Récapitulatif" sheetId="40" r:id="rId10"/>
  </sheets>
  <definedNames>
    <definedName name="_xlnm._FilterDatabase" localSheetId="1" hidden="1">'4.31 (2020)'!$B$4:$B$59</definedName>
    <definedName name="_xlnm._FilterDatabase" localSheetId="2" hidden="1">'4.32 (2020)'!$B$4:$B$49</definedName>
    <definedName name="_xlnm._FilterDatabase" localSheetId="3" hidden="1">'4.33 (2020)'!$B$4:$B$25</definedName>
    <definedName name="_xlnm._FilterDatabase" localSheetId="4" hidden="1">'4.41 (2020)'!$B$4:$B$69</definedName>
    <definedName name="_xlnm._FilterDatabase" localSheetId="5" hidden="1">'4.51 (2020)'!$B$4:$B$39</definedName>
    <definedName name="_xlnm._FilterDatabase" localSheetId="6" hidden="1">'4.52 (2020)'!$B$4:$B$51</definedName>
    <definedName name="_xlnm._FilterDatabase" localSheetId="7" hidden="1">'4.53 (2020)'!$B$4:$B$58</definedName>
    <definedName name="_xlnm._FilterDatabase" localSheetId="8" hidden="1">'4.61 (2020)'!$B$4:$B$32</definedName>
    <definedName name="_xlnm._FilterDatabase" localSheetId="0" hidden="1">Couverture!$B$3:$B$50</definedName>
    <definedName name="logo_ecu.bmp">"Image 4"</definedName>
    <definedName name="_xlnm.Print_Area" localSheetId="1">'4.31 (2020)'!$B$3:$F$64</definedName>
    <definedName name="_xlnm.Print_Area" localSheetId="2">'4.32 (2020)'!$B$3:$F$54</definedName>
    <definedName name="_xlnm.Print_Area" localSheetId="3">'4.33 (2020)'!$B$3:$F$30</definedName>
    <definedName name="_xlnm.Print_Area" localSheetId="4">'4.41 (2020)'!$B$3:$F$74</definedName>
    <definedName name="_xlnm.Print_Area" localSheetId="5">'4.51 (2020)'!$B$3:$F$44</definedName>
    <definedName name="_xlnm.Print_Area" localSheetId="6">'4.52 (2020)'!$B$3:$F$56</definedName>
    <definedName name="_xlnm.Print_Area" localSheetId="7">'4.53 (2020)'!$B$3:$F$64</definedName>
    <definedName name="_xlnm.Print_Area" localSheetId="8">'4.61 (2020)'!$B$3:$F$37</definedName>
    <definedName name="_xlnm.Print_Area" localSheetId="0">Couverture!$B$3:$D$32</definedName>
    <definedName name="_xlnm.Print_Area" localSheetId="9">Récapitulatif!$B$2:$H$47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6" i="48" l="1"/>
  <c r="F63" i="47"/>
  <c r="F55" i="46"/>
  <c r="F43" i="45"/>
  <c r="F73" i="44"/>
  <c r="F29" i="43"/>
  <c r="F53" i="42"/>
  <c r="F6" i="40"/>
  <c r="F22" i="40"/>
  <c r="E22" i="40"/>
  <c r="F18" i="40"/>
  <c r="E18" i="40"/>
  <c r="G18" i="40" s="1"/>
  <c r="F17" i="40"/>
  <c r="E17" i="40"/>
  <c r="F16" i="40"/>
  <c r="E16" i="40"/>
  <c r="G16" i="40" s="1"/>
  <c r="F12" i="40"/>
  <c r="E12" i="40"/>
  <c r="F8" i="40"/>
  <c r="E8" i="40"/>
  <c r="G8" i="40" s="1"/>
  <c r="F7" i="40"/>
  <c r="E7" i="40"/>
  <c r="E6" i="40"/>
  <c r="F63" i="4"/>
  <c r="G12" i="40" l="1"/>
  <c r="G7" i="40"/>
  <c r="E19" i="40"/>
  <c r="G6" i="40"/>
  <c r="G22" i="40"/>
  <c r="G17" i="40"/>
  <c r="G23" i="40" l="1"/>
  <c r="E23" i="40"/>
  <c r="G13" i="40"/>
  <c r="E13" i="40"/>
  <c r="G19" i="40" l="1"/>
  <c r="G9" i="40"/>
  <c r="E9" i="40"/>
  <c r="G25" i="40" l="1"/>
  <c r="E25" i="40"/>
  <c r="G27" i="40" l="1"/>
  <c r="G28" i="40" s="1"/>
  <c r="G29" i="40" l="1"/>
  <c r="G30" i="40" s="1"/>
</calcChain>
</file>

<file path=xl/sharedStrings.xml><?xml version="1.0" encoding="utf-8"?>
<sst xmlns="http://schemas.openxmlformats.org/spreadsheetml/2006/main" count="1103" uniqueCount="376">
  <si>
    <t>4.31</t>
  </si>
  <si>
    <t>4.33</t>
  </si>
  <si>
    <t>Délais</t>
  </si>
  <si>
    <t>Avant-projet</t>
  </si>
  <si>
    <t>Projet d'exécution</t>
  </si>
  <si>
    <t>Direction des travaux</t>
  </si>
  <si>
    <t>Exécution de l'ouvrage</t>
  </si>
  <si>
    <t>Mise en service, achèvement</t>
  </si>
  <si>
    <t>Procédure de demande d'autorisation</t>
  </si>
  <si>
    <t>Projet de l'ouvrage</t>
  </si>
  <si>
    <t>Fonctionnement</t>
  </si>
  <si>
    <t>relative aux CFC 1, 2, 3, 4</t>
  </si>
  <si>
    <t>Cahier des charges de mandat d'architecte</t>
  </si>
  <si>
    <t>à exécuter</t>
  </si>
  <si>
    <t>Estimation sommaire des coûts (avant-projet)</t>
  </si>
  <si>
    <t>Etude du projet</t>
  </si>
  <si>
    <t>Organisation</t>
  </si>
  <si>
    <t>Devis</t>
  </si>
  <si>
    <t>Objet du mandat</t>
  </si>
  <si>
    <t>Administration</t>
  </si>
  <si>
    <t>4.41</t>
  </si>
  <si>
    <t>Appel d’offres, comparaison des offres, propositions d’adjudication</t>
  </si>
  <si>
    <t>Préparation d'un argumentaire en cas de recours</t>
  </si>
  <si>
    <t>4.51</t>
  </si>
  <si>
    <t>Réalisation</t>
  </si>
  <si>
    <t>Coûts, financement</t>
  </si>
  <si>
    <t>4.52</t>
  </si>
  <si>
    <t>Contrôle des coûts</t>
  </si>
  <si>
    <t>4.53</t>
  </si>
  <si>
    <t>Direction des travaux de garantie</t>
  </si>
  <si>
    <t>Exploitation</t>
  </si>
  <si>
    <t>4.61</t>
  </si>
  <si>
    <t>Assistance lors de la surveillance du fonctionnement</t>
  </si>
  <si>
    <t>Contrôle périodique au terme d'une année et deux années de fonctionnement et actualisation des bases pour le fonctionnement</t>
  </si>
  <si>
    <t>Récapitulatif des coûts</t>
  </si>
  <si>
    <t>Total</t>
  </si>
  <si>
    <t>Heures</t>
  </si>
  <si>
    <t>CHF HT</t>
  </si>
  <si>
    <t>Appel d'offres</t>
  </si>
  <si>
    <t>Total arrêté CHF HT</t>
  </si>
  <si>
    <t>Total général CHF TTC</t>
  </si>
  <si>
    <t>Le mandataire est tenu de signaler au Maître de l’ouvrage toutes omissions ou toutes prestations nécessaires à l’accomplissement de ce mandat.</t>
  </si>
  <si>
    <t xml:space="preserve">Durée de validité de l’offre: </t>
  </si>
  <si>
    <t>Etablissement et mise à jour des fiches par locaux</t>
  </si>
  <si>
    <t>Intégration du plan de gestion des déchets de chantier et son insertion dans les documents d’appel d’offres</t>
  </si>
  <si>
    <t>Intégration du concept de sécurité de chantier</t>
  </si>
  <si>
    <t>4.32</t>
  </si>
  <si>
    <t>SIA</t>
  </si>
  <si>
    <t>Mise à jour du cahier des charges du projet</t>
  </si>
  <si>
    <t>SIA SP</t>
  </si>
  <si>
    <t>Recherche de partis</t>
  </si>
  <si>
    <t>Analyse des intentions et des besoins du mandant</t>
  </si>
  <si>
    <t>Définition des critère d'évaluation</t>
  </si>
  <si>
    <t>Calcul des volumes et/ou des surfaces ou des deux selon les normes SIA applicables</t>
  </si>
  <si>
    <t>Evaluations préalables avec les services officiels</t>
  </si>
  <si>
    <t>Collaboration à l'acquisition des terrains et conduite des analyses comparatives de sites.</t>
  </si>
  <si>
    <t>Direction générale du projet</t>
  </si>
  <si>
    <t>titre</t>
  </si>
  <si>
    <t>Estimation sommaire des coûts de construction (recherche de partis)</t>
  </si>
  <si>
    <t>OCBA</t>
  </si>
  <si>
    <t>Prise en compte des estimations de coût établies par les professionnels spécialisés.</t>
  </si>
  <si>
    <t>Etablissement du calendrier général pour le projet de construction.</t>
  </si>
  <si>
    <t>Prise en considération des conditions-cadre des professionnels spécialisés.</t>
  </si>
  <si>
    <t>Détermination plus détaillée des délais.</t>
  </si>
  <si>
    <t>Protocole des décisions et des phases intermédiaires importantes.</t>
  </si>
  <si>
    <t>Règlement contractuel du mandat de l'architecte.</t>
  </si>
  <si>
    <t>Adaptation des moyens informatiques aux spécifications du mandant.</t>
  </si>
  <si>
    <t>OUI</t>
  </si>
  <si>
    <t>NON</t>
  </si>
  <si>
    <t>Remarques:</t>
  </si>
  <si>
    <t>4.3</t>
  </si>
  <si>
    <t xml:space="preserve">Mise sur pied de l’organisation du projet, définition des tâches, des modalités d’échange d’information et des normes informatiques
</t>
  </si>
  <si>
    <t xml:space="preserve">Proposition de recours à des professionnels spécialisés pour les structures porteuses, la géotechnique, les concepts en matière d’énergie et d’équipements, etc.
</t>
  </si>
  <si>
    <t xml:space="preserve">Collaboration à des procédures conséquentes pour le choix de professionnels spécialisés
</t>
  </si>
  <si>
    <t xml:space="preserve">Collecte des données et des documents de travail nécessaires
</t>
  </si>
  <si>
    <t xml:space="preserve">Evaluation de la possibilité de réaliser le programme en fonction des données de base, des facteurs environnementaux, des lois et règlements en vigueur, des servitudes et conventions de voisinage éventuelles
</t>
  </si>
  <si>
    <t xml:space="preserve">Recherche d’un ou plusieurs partis présentés sous forme d’esquisses, éventuellement accompagnées d’une maquette d’étude
</t>
  </si>
  <si>
    <t xml:space="preserve">Calculs des volumes et/ou des surfaces ou des deux selon les normes SIA applicables
</t>
  </si>
  <si>
    <t xml:space="preserve">Elaboration des données manquantes (programme des locaux, schéma d’exploitation, valeurs caractéristiques du terrain, cahier des charges du projet, etc.)
</t>
  </si>
  <si>
    <t xml:space="preserve">Etude de variantes répondant à des exigences ou à des données notablement différentes; analyses comparatives
</t>
  </si>
  <si>
    <t xml:space="preserve">Etablissement d’un plan directeur du terrain portant sur d’autres constructions futures sur le site
</t>
  </si>
  <si>
    <t xml:space="preserve">Elaboration d’un concept architectural pour le parti retenu
</t>
  </si>
  <si>
    <t xml:space="preserve">Etablissement d’un dossier complet d’avant-projet, à une échelle appropriée
</t>
  </si>
  <si>
    <t xml:space="preserve">Prise en considération des propositions présentées par les professionnels spécialisés et les spécialistes ainsi que des conditions posées par les pouvoirs publics
</t>
  </si>
  <si>
    <t xml:space="preserve">Etablissement des documents complémentaires nécessaires à une décision préalable des pouvoirs publics
</t>
  </si>
  <si>
    <t xml:space="preserve">Oranisation </t>
  </si>
  <si>
    <t xml:space="preserve">Direction et coordination de l’activité des professionnels spécialisés
</t>
  </si>
  <si>
    <t xml:space="preserve">Garantie des échanges d’informations et de données
</t>
  </si>
  <si>
    <t xml:space="preserve">Projet d'ouvrage </t>
  </si>
  <si>
    <t xml:space="preserve">Elaboration du projet de l’ouvrage et établissement à l’échelle prescrite des plans nécessaires à la demande d'autorisation de construire, en tenant compte du cadre financier
</t>
  </si>
  <si>
    <t xml:space="preserve">Prise en compte des propositions des professionnels spécialisés
</t>
  </si>
  <si>
    <t xml:space="preserve">Démarches auprès des pouvoirs publics et des services techniques, prise en compte de leurs exigences
</t>
  </si>
  <si>
    <t xml:space="preserve">Commentaire oral ou rédaction d’une notice explicative
</t>
  </si>
  <si>
    <t xml:space="preserve">Elaboration de variantes basées sur des exigences ou des données notablement différentes
</t>
  </si>
  <si>
    <t xml:space="preserve">Rédaction d’un rapport explicatif détaillé en vue d’un traitement par des tiers
</t>
  </si>
  <si>
    <t>Rédaction d’un rapport d’impact sur l'environnement</t>
  </si>
  <si>
    <t>Etudes de délais</t>
  </si>
  <si>
    <t xml:space="preserve">Détermination du niveau de qualité de la réalisation, en accord avec le mandant
</t>
  </si>
  <si>
    <t xml:space="preserve">Etudes de détails constructifs et d’architecture. Choix des matériaux et de leur mise en œuvre
</t>
  </si>
  <si>
    <t xml:space="preserve">Etablissement de détails à une échelle appropriée à la détermination des coûts
</t>
  </si>
  <si>
    <t xml:space="preserve">Rédaction d’un descriptif détaillé des matériaux et de la construction (p. ex. fiches par locaux) en vue d’un traitement par des tiers
</t>
  </si>
  <si>
    <t xml:space="preserve">Mise à jour des valeurs caractéristiques (calcul des volumes ou des surfaces, etc.)
</t>
  </si>
  <si>
    <t xml:space="preserve">SIA </t>
  </si>
  <si>
    <t xml:space="preserve">Pourparlers avec les entrepreneurs et les fournisseurs
</t>
  </si>
  <si>
    <t xml:space="preserve">Estimation des coûts d’exploitation et d’entretien, calculs de rentabilité
</t>
  </si>
  <si>
    <t xml:space="preserve">Elaboration de modifications du projet en vue d’une réduction des coûts, sur la base des spécifications du mandant et des ajustements du devis
</t>
  </si>
  <si>
    <t xml:space="preserve">Estimation des coûts pour l’ensemble du cycle de vie
</t>
  </si>
  <si>
    <t xml:space="preserve">Mise à jour du calendrier général pour le projet de construction
</t>
  </si>
  <si>
    <t>Fixation des décisions importantes</t>
  </si>
  <si>
    <t xml:space="preserve">Participation aux séances d'information
</t>
  </si>
  <si>
    <t xml:space="preserve">Procédure de demande d'autorisation </t>
  </si>
  <si>
    <t xml:space="preserve">Adjonction au projet da l'ouvrage de compléments prescrits par les pouvoirs publics et établissement des documents et plans nécesaires à la demande d'autorisation de construire
</t>
  </si>
  <si>
    <t xml:space="preserve">Commande et supervision de la mise en place des gabarits de construction
</t>
  </si>
  <si>
    <t xml:space="preserve">Coordination des demandes d'autorisations à élaborer par les professionnels spécialisés
</t>
  </si>
  <si>
    <t xml:space="preserve">Rédaction de documents pour toutes demandes de subventions,demandes de concessions et acquisitions de terrain
</t>
  </si>
  <si>
    <t xml:space="preserve">Participation au traitement des oppositions
</t>
  </si>
  <si>
    <t>coûts, financement</t>
  </si>
  <si>
    <t xml:space="preserve">Adaptation des coûts suite aux exigences des pouvoirs publics
</t>
  </si>
  <si>
    <t xml:space="preserve">Ajustement  des délais suite aux exigences des pouvoirs publics
</t>
  </si>
  <si>
    <t xml:space="preserve">Etablissement du dossier de demande d'autorisation de construire
</t>
  </si>
  <si>
    <t>Appels d'offres, comparaison des offres, propositions d'adjudication</t>
  </si>
  <si>
    <t xml:space="preserve">Direction et coordination de la procédure d'appel d'offres de tous les mandataires
</t>
  </si>
  <si>
    <t xml:space="preserve">Plans d'appel d'offres
</t>
  </si>
  <si>
    <t xml:space="preserve">Elaboration à une échelle appropriée de tous les plans d'exécution et de détail nécessaires aux appels d'offres
</t>
  </si>
  <si>
    <t xml:space="preserve">Harmonisation avec les plans et les documents d'appel d'offres des autres mandataires
</t>
  </si>
  <si>
    <t xml:space="preserve">Appel d'offres
</t>
  </si>
  <si>
    <t xml:space="preserve">Vérification du choix des matériaux et des principes de construction, si nécessaire après consultation des professionnels spécialisés, entrepreneurs et fournisseurs; modifications apportées en accord avec le mandant
</t>
  </si>
  <si>
    <t xml:space="preserve">Intégration des propositions des professionnels spécialisés
</t>
  </si>
  <si>
    <t xml:space="preserve">Rédaction d'un descriptif détaillé des matériaux et de la construction nécessaire aux appels d'offres
</t>
  </si>
  <si>
    <t xml:space="preserve">Lancement des appels d'offres dans le respect du droit des marchés publics
</t>
  </si>
  <si>
    <t xml:space="preserve">Information des entrepreneurs et fournisseurs en collaboration avec les professionnels spécialisés
</t>
  </si>
  <si>
    <t xml:space="preserve">Etablissement d'un descriptif détaillé définitif de tous les matériaux et principes de construction (p. ex. sous forme de fiches par locaux), notamment en vue d'une adjudication forfaitaire ou globale
</t>
  </si>
  <si>
    <t xml:space="preserve">Etablissement de documents d'appel  d'offres répondant à des principes de construction notablement différents
</t>
  </si>
  <si>
    <t xml:space="preserve">Adjudication </t>
  </si>
  <si>
    <t xml:space="preserve">Contrôle technique et arithmétique des offres
</t>
  </si>
  <si>
    <t xml:space="preserve">Comparaison des offres portant sur la qualité et les quantités, les prix unitaires et les rabais, l'économie, la mise en œuvre, l'organisation du travail et les délais d'exécution
</t>
  </si>
  <si>
    <t xml:space="preserve">Analyse des variantes proposées
</t>
  </si>
  <si>
    <t xml:space="preserve">Pourparlers avec les entrepreneurs et fournisseurs
</t>
  </si>
  <si>
    <t xml:space="preserve">Participation au traitement de procédures juridiques
</t>
  </si>
  <si>
    <t xml:space="preserve">Recueil de valeurs comparatives caractérisant d'autres ouvrages
</t>
  </si>
  <si>
    <t xml:space="preserve">Mise au point des offres
</t>
  </si>
  <si>
    <t>Etablissement de tableaux comparatifs avec référence au devis et au calendrier provisoire</t>
  </si>
  <si>
    <t xml:space="preserve">Propositions d'adjudication
</t>
  </si>
  <si>
    <t xml:space="preserve">Révision de l'estimation des coûts sur la base des offres et comparaison avec le devis
</t>
  </si>
  <si>
    <t xml:space="preserve">Justification des écarts par rapport au devis
</t>
  </si>
  <si>
    <t xml:space="preserve">Etablissement d'un tableau récapitulatif des coûts, dans le cas où l'on a renoncé à l'établissement d'un devis
</t>
  </si>
  <si>
    <t xml:space="preserve">Etablissement d'un devis révisé conformément à l'art. 4.32 sur la base des offres reçues
</t>
  </si>
  <si>
    <t xml:space="preserve">Etablissement d'un échéancier détaillé des paiements
</t>
  </si>
  <si>
    <t xml:space="preserve">Vérification de la rentabilité
</t>
  </si>
  <si>
    <t xml:space="preserve">Etablissement du calendrier provisoire en collaboration avec les professionnels spécialisés, en vue de l'insertion des dates et délais dans les contrats avec les entrepreneurs et les fournisseurs
</t>
  </si>
  <si>
    <t xml:space="preserve">Etablissement d'un calendrier plus détaillé, p. ex. lors de construction sous exploitation
</t>
  </si>
  <si>
    <t xml:space="preserve">Etablissement des listes d'entrepreneurs
</t>
  </si>
  <si>
    <t xml:space="preserve">Organisation  d'éventuelles publications nécessaires
</t>
  </si>
  <si>
    <t xml:space="preserve">Direction de l'activité des professionnels spécialisés, entrepreneurs et fournisseurs
</t>
  </si>
  <si>
    <t xml:space="preserve">Mise à jour du cahier des charges du projet
 </t>
  </si>
  <si>
    <t xml:space="preserve">Mise à jour du cahier des charges du projet
</t>
  </si>
  <si>
    <t xml:space="preserve">Plans d'exécution 
</t>
  </si>
  <si>
    <t xml:space="preserve">Etablissement à une échelle appropriée des plans d'ensemble et de détail
</t>
  </si>
  <si>
    <t xml:space="preserve">Contrôle de la concordance des plans des professionnels spécialisés, entrepreneurs et fournisseurs, ainsi que des plans de fabrication et d'atelier avec ceux de l'architecte
</t>
  </si>
  <si>
    <t xml:space="preserve">Report, dans les plans de coordination et d'évidements, des compléments techniques indiqués par les 
professionnels spécialisés, pour autant que cela ne soit pas de leur ressort
</t>
  </si>
  <si>
    <t xml:space="preserve">Direction de la coordination des plans d'installation
</t>
  </si>
  <si>
    <t xml:space="preserve">Choix définitif des matériaux et types de construction, des appareils et autres éléments, d'entente avec le mandant
</t>
  </si>
  <si>
    <t xml:space="preserve">Mise au point des détails d'architecture et de construction
</t>
  </si>
  <si>
    <t xml:space="preserve">Mise à jour du descriptif détaillé de la construction et des matériaux
</t>
  </si>
  <si>
    <t xml:space="preserve">Elaboration de plans à fournir usuellement par les entrepreneurs
</t>
  </si>
  <si>
    <t xml:space="preserve">Etude de variantes d'exécution et de déroulement des travaux
</t>
  </si>
  <si>
    <t xml:space="preserve">Etablissement de documents pour l'exploitation de l'ouvrage
</t>
  </si>
  <si>
    <t xml:space="preserve">Participation à lafinalisation de l'acquisition du terrain et des droits
</t>
  </si>
  <si>
    <t>Coûts. Financement</t>
  </si>
  <si>
    <t xml:space="preserve">Etablissement de l'échéancier général des paiements
</t>
  </si>
  <si>
    <t xml:space="preserve">Etablissement d'un échéancier détaillé des paiements
</t>
  </si>
  <si>
    <t xml:space="preserve">Etablissement du calendrier définitif
</t>
  </si>
  <si>
    <t xml:space="preserve">Etablissement d'un calendrier plus détaillé, p. ex. lors de construction sous exploitation
</t>
  </si>
  <si>
    <t xml:space="preserve">Etablissement des contrats avec les entrepreneurs et les fournisseurs
</t>
  </si>
  <si>
    <t xml:space="preserve">Examen et éventuels compléments aux contrats préparés par les professionnels spécialisés
</t>
  </si>
  <si>
    <t xml:space="preserve">Etablissement de contrats exigeant des connaissances juridiques et économiques particulières
</t>
  </si>
  <si>
    <t xml:space="preserve">Mise en œuvre et direction des professionnels spécialisés, des entrepreneurs et des fournisseurs; coordination de leurs activités
</t>
  </si>
  <si>
    <t xml:space="preserve">Mise à jour du cahier des charges du projet
 </t>
  </si>
  <si>
    <t xml:space="preserve">Direction architecturale </t>
  </si>
  <si>
    <t xml:space="preserve">Supervision et contrôle  par l'architecte concepteur de la concordance de l'exécution avec la conception architecturale de base
</t>
  </si>
  <si>
    <t xml:space="preserve">Indications données au sujet des éléments architecturaux du chantier que les documents de réalisation ne peuvent définir
</t>
  </si>
  <si>
    <t xml:space="preserve">Démarches pour la mise à disposition d'échantillons
</t>
  </si>
  <si>
    <t xml:space="preserve">Conseils au mandant lors du choix et de la disposition du mobilier et des agencements
</t>
  </si>
  <si>
    <t xml:space="preserve">Collaboration apportée aux artistes, architectes d'intérieur et autres créateurs
</t>
  </si>
  <si>
    <t xml:space="preserve">Surveillance et conduite générale des travaux sur le chantier
</t>
  </si>
  <si>
    <t>Contrôles en atelier</t>
  </si>
  <si>
    <t xml:space="preserve">Contrôle des matériaux et des fournitures
</t>
  </si>
  <si>
    <t xml:space="preserve">Proposition et surveillance d'analyse des matériaux
</t>
  </si>
  <si>
    <t xml:space="preserve">Collecte et présentation d'échantillons
</t>
  </si>
  <si>
    <t xml:space="preserve">Commande et contrôle des travaux en régie et des rapports correspondants
</t>
  </si>
  <si>
    <t>Etablissement des métrés</t>
  </si>
  <si>
    <t xml:space="preserve">Relevé en cours de travaux des modifications intervenues et des ouvrages ne pouvant plus être contrôlés ultérieurement, en collaboration avec les entrepreneurs et les professionnels spécialisés
</t>
  </si>
  <si>
    <t xml:space="preserve">Demandes de contrôles adressées aux organismes officiels
</t>
  </si>
  <si>
    <t xml:space="preserve">Surveillance du respect des exigences
</t>
  </si>
  <si>
    <t xml:space="preserve">Rédaction de rapports périodiques
</t>
  </si>
  <si>
    <t xml:space="preserve">Prestations supplémentaires en cas de faillite d'entrepreneurs ou de fournisseurs
</t>
  </si>
  <si>
    <t>Contrôle des situations et des factures</t>
  </si>
  <si>
    <t xml:space="preserve">Etablissement du compte prorata
</t>
  </si>
  <si>
    <t xml:space="preserve">Etablissement des bons de paiement et arrêtés de factures des entrepreneurs et des fournisseurs
</t>
  </si>
  <si>
    <t xml:space="preserve">Tenue à jour de la comptabilité de chantier conformément à la structure du devis
</t>
  </si>
  <si>
    <t xml:space="preserve">Etablissement périodique de situations financières comparant les paiements et les engagements avec le devis
</t>
  </si>
  <si>
    <t xml:space="preserve">Tenue à jour de l'échéancier général des paiements
</t>
  </si>
  <si>
    <t xml:space="preserve">Recueil et contrôle des garanties bancaires ou équivalentes
</t>
  </si>
  <si>
    <t xml:space="preserve">Etablissement d'une liste des délais de garantie
</t>
  </si>
  <si>
    <t xml:space="preserve">Etablissement, surveillance et mise à jour d'un échéancier détaillé des paiements
</t>
  </si>
  <si>
    <t xml:space="preserve">Gestion et contrôle financiers à la demande d'un organisme de financement
</t>
  </si>
  <si>
    <t xml:space="preserve">Estimation des coûts pour l'ensemble du cycle de vie
</t>
  </si>
  <si>
    <t xml:space="preserve">Etablissement, surveillance  et tenue à jour du calendrier détaillé de la réalisation, compte tenu des délais contractuels
</t>
  </si>
  <si>
    <t xml:space="preserve">Surveillance des travaux quant à leur exécution dans les délais
</t>
  </si>
  <si>
    <t xml:space="preserve">Mise à jour du cahier des charges du projet
</t>
  </si>
  <si>
    <t xml:space="preserve">Organisation de la formation du personnel d'exploitation
 </t>
  </si>
  <si>
    <t>Mise en service</t>
  </si>
  <si>
    <t xml:space="preserve">Vérification de l'ouvrage ou de parties de l'ouvrage en commun avec les professionnels spécialisés, les entrepreneurs et les fournisseurs en vue de la réception par le mandant
</t>
  </si>
  <si>
    <t xml:space="preserve">Constatations de défauts, organisation de mesures à prendre et fixation des délais pour l'élimination des défauts
</t>
  </si>
  <si>
    <t xml:space="preserve">Etablissement des procès-verbaux de réception
</t>
  </si>
  <si>
    <t xml:space="preserve">Remise de l'ouvrage ou de parties de l'ouvrage au mandant
</t>
  </si>
  <si>
    <t xml:space="preserve">Report dans les principaux plans de l'ouvrage des modifications intervenues lors de la réalisation
</t>
  </si>
  <si>
    <t xml:space="preserve">Collecte des plans mis à jour par les professionnels spécialisés, des schémas, des consignes d'exploitation, d'entretien et autres documents émanant des entrepreneurs et des fournisseurs
</t>
  </si>
  <si>
    <t xml:space="preserve">Compilation d'une documentation de l'ouvrage
</t>
  </si>
  <si>
    <t xml:space="preserve">Etablissement de nouveaux plans conformes à l'ouvrage réalisé
</t>
  </si>
  <si>
    <t xml:space="preserve">Etablissement ou contrôle d'instructions pour l'exploitation
</t>
  </si>
  <si>
    <t xml:space="preserve">Report d'installations techniques importantes dans les plans de l'ouvrage révisés
</t>
  </si>
  <si>
    <t xml:space="preserve">Compte rendu du déroulement de l'étude et de la réalisation de l'ouvrage
</t>
  </si>
  <si>
    <t xml:space="preserve">Etablissement de plans d'entretien
</t>
  </si>
  <si>
    <t xml:space="preserve">Collecte, élaboration et mise à jour de listes de défauts apparus jusqu'à l'échéance du délai de réclamation de deux ans
</t>
  </si>
  <si>
    <t xml:space="preserve">Organisation de l'élimination des défauts en collaboration avec les professionnels spécialisés
</t>
  </si>
  <si>
    <t xml:space="preserve">Sollicitation des entrepreneurs et des fournisseurs pour l'élimination des défauts, surveillance de ces travaux
</t>
  </si>
  <si>
    <t xml:space="preserve">Prestations après échéance  du délai de réclamation de deux ans
</t>
  </si>
  <si>
    <t xml:space="preserve">Conseil au mandant, participation aux pourparlers en cas de procès avec des tiers, faillites, etc.
</t>
  </si>
  <si>
    <t xml:space="preserve">Surveillance des travaux de garantie en cas de prorogation des délais
</t>
  </si>
  <si>
    <t xml:space="preserve">Prestations supplémentaires dues à des travaux de garantie importants, dont la responsabilité n'incombe pas à l'architecte
</t>
  </si>
  <si>
    <t>Décompte final</t>
  </si>
  <si>
    <t xml:space="preserve">Etablissement, vérification et mise à jour du décompte final selon le mode de présentation et la structure convenus
</t>
  </si>
  <si>
    <t xml:space="preserve">Détermination des valeurs de référence se dégageant du coût total de l'ouvrage
</t>
  </si>
  <si>
    <t xml:space="preserve">Etablissement du décompte final selon une présentation ou une articulation autres que celles convenues
</t>
  </si>
  <si>
    <t xml:space="preserve">Compilation de valeurs comparatives caractérisant d'autres ouvrages
</t>
  </si>
  <si>
    <t xml:space="preserve">Calcul des coûts d'entretien et d'exploitation; calcul de rentabilité
</t>
  </si>
  <si>
    <t xml:space="preserve">Décompte de subventions de tout genre
</t>
  </si>
  <si>
    <t xml:space="preserve">Collaboration lors de la location et de la vente
</t>
  </si>
  <si>
    <t xml:space="preserve">Etablissement d'un calendrier  pour la mise en service
</t>
  </si>
  <si>
    <t xml:space="preserve">Etablissement d'un calendrier pour l'élimination des défauts
</t>
  </si>
  <si>
    <t xml:space="preserve">Compilation de la documentation et remise au mandant
</t>
  </si>
  <si>
    <t xml:space="preserve">Rédaction des procès-verbaux des réceptions finales
</t>
  </si>
  <si>
    <t xml:space="preserve">Recours aux garanties bancaires ou similaires ou libération de celles-ci
</t>
  </si>
  <si>
    <t xml:space="preserve">Mise à jour des données enregistrées en fonction des modifications des logiciels d'exploitation
</t>
  </si>
  <si>
    <t xml:space="preserve">Mise sur pied d'une organisation de projet, établissement de plans d'intervention comprenant l'organisation d'un service de piquet
 </t>
  </si>
  <si>
    <t xml:space="preserve">Etablissement et actualisation du dossier d'exploitation
</t>
  </si>
  <si>
    <t xml:space="preserve">Vérification et actualisation  périodiques des documents destinés à l'exploitation
</t>
  </si>
  <si>
    <t xml:space="preserve">Surveillance de l'exploitation
</t>
  </si>
  <si>
    <t xml:space="preserve">Contrôle de lasurveillance de l'exploitation
</t>
  </si>
  <si>
    <t xml:space="preserve">Suivi des contrats
</t>
  </si>
  <si>
    <t xml:space="preserve">Estimation sommaire des coûts de fonctionnement
</t>
  </si>
  <si>
    <t xml:space="preserve">Etablissement de budgets pour les mesures destinées à assurer et à optimiser le fonctionnement
</t>
  </si>
  <si>
    <t xml:space="preserve">Collecte des décomptes finaux relatifs aux mesures d'exploitation
</t>
  </si>
  <si>
    <t xml:space="preserve">Surveillance des coûts des mesures d'exploitation
</t>
  </si>
  <si>
    <t xml:space="preserve">Etablissement d'un planning
</t>
  </si>
  <si>
    <t xml:space="preserve">Coordination générale des délais
</t>
  </si>
  <si>
    <t xml:space="preserve">Evaluation des documents d'exploitation et élaboration d'une proposition pour les phases suivantes
</t>
  </si>
  <si>
    <t xml:space="preserve">Actualisation des documents d'exploitation
</t>
  </si>
  <si>
    <t xml:space="preserve">Compilation des données de base, résultats et décisions
</t>
  </si>
  <si>
    <t xml:space="preserve">Etablissement des contrats d'entretien et de service
</t>
  </si>
  <si>
    <t>Négociation avec les commissions de protection des sites et de conservation des monuments ainsi que des organisations similaires, pour autant que l’ouvrage n’a pas été mis sous protection ou ne soit pas situé dans une
zone protégée</t>
  </si>
  <si>
    <t>En complément à l'art. 1, direction et coordination des conseillers selon les principes de la planification intégrale</t>
  </si>
  <si>
    <t xml:space="preserve">Intégration des propositions des professionnels spécialisés et des entrepreneurs, compte tenu des exigences de qualité et de l’économie des moyens à mettre en œuvre
</t>
  </si>
  <si>
    <t>Etablissement du devis sous une forme transparente, avec description détaillée des travaux et fournitures prévus. Désignation des matériaux choisis, avec métrés et prix indicatifs. Ampleur, méthode et degré de précision du calcul sont à convenir. Le degré de précision doit être mentionné dans le devis (±10% sauf convention contraire). Les  montants pour imprévus doivent être spécifiés séparément</t>
  </si>
  <si>
    <t xml:space="preserve">Etablissement d’un calendrier détaillé pour le projet de construction
</t>
  </si>
  <si>
    <t xml:space="preserve">Mise à disposition de documents pour la demande du permis de construire relevant des domaines des spécialistes (expertise en matière de protection contre les nuisances sonores, vérification énergétique, expertise en matière de protection contre les dangers naturels, rapport d'impact sur l'environnement, etc.)
</t>
  </si>
  <si>
    <t>Rédaction de documents pour demandes de subvention énergétique</t>
  </si>
  <si>
    <t>Participation à la mise sur pied de la définition des domaines de travail, de la garantie des échanges d’informations, des données et des normes informatiques.
Participation à la mise au point du manuel de projet OCBA (organigramme, tableau des responsabilités PRACI) et à la matrice des risques du projet.</t>
  </si>
  <si>
    <t>Participation à la mise au point du manuel de projet OCBA (organigramme, tableau des responsabilités PRACI) et au suivi de la matrice des risques du projet</t>
  </si>
  <si>
    <t>Etablissement des cahiers des charges avec bases d'indication des prix pour les travaux et les fournitures, respectivement contrôle des documents analogues élaborés par les professionnels spécialisés, structuration des documents d'appel d'offres selon le devis, indication des délais d'exécution probables</t>
  </si>
  <si>
    <t xml:space="preserve">Etablissement de documents d'appel d'offres plus précis en vue d'une adjudication forfaitaire ou globale
</t>
  </si>
  <si>
    <t xml:space="preserve">Prise de connaissance des offres contrôlées et comparées par les professionnels spécialisés et prise de position quant à leurs propositions d'adjudication
</t>
  </si>
  <si>
    <t>En complément de l'art. 19, participation  aux comités de notation des offres et mise à jour des tableaux de notations</t>
  </si>
  <si>
    <t>En complément de l'art. 19, rédaction et préparation du dossier d’adjudication (rapport d’adjudication, tableaux d’évaluation des offres, tableaux justificatifs des notes et PV d’auditions)</t>
  </si>
  <si>
    <t>En complément de l'art. 21, rédaction de l’avis d’adjudication SIMAP après l’expiration du délai de recours (procédures ouvertes et gré à gré avec clause d’exception) dans les délais impartis</t>
  </si>
  <si>
    <t>Participation à la mise sur pied de la définition des domaines de travail, de la garantie des échanges d’informations, des données et des normes informatiques. 
Participation à la mise au point du manuel de projet OCBA (organigramme, tableau des responsabilités PRACI) et suivi de la matrice des risques du projet</t>
  </si>
  <si>
    <t>En complément de l'art 7, selon les directives de l'OCBA</t>
  </si>
  <si>
    <t>En complément de l'art 9, transmission aux autorités compétentes du dossier du concept énergétique mis à jour, intégrant toutes les modifications apportées au projet</t>
  </si>
  <si>
    <t>En complément de l'art. 16, présentation selon sous-groupes CFC selon modèle OCBA (base MS project 2010 ou ultérieure)</t>
  </si>
  <si>
    <t>Contrat d'entreprises</t>
  </si>
  <si>
    <t>Suivi des modifications et évènements selon fiches modèle OCBA</t>
  </si>
  <si>
    <t>En complément de l'art. 2, participation au suivi du manuel de projet OCBA (organigramme, tableau des responsabilités PRACI) et suivi de la matrice des risques du projet</t>
  </si>
  <si>
    <t>En complément de l'art. 14, établissement des métrés au fur et à mesure de l’avancement des travaux conjointement avec les entrepreneurs</t>
  </si>
  <si>
    <t>Suivi des modifications et évènements selon fiches modèles OCBA</t>
  </si>
  <si>
    <t>En complément de l'art 3 à 6, selon les directives de l'OCBA</t>
  </si>
  <si>
    <t>Documentation de l'ouvrage</t>
  </si>
  <si>
    <t>Participation à l'instruction du personnel d'exploitation</t>
  </si>
  <si>
    <t xml:space="preserve">Etablissement de prospectus de vente et autre matériel publicitaire
</t>
  </si>
  <si>
    <t xml:space="preserve">Comparaison avec le devis général
</t>
  </si>
  <si>
    <t>Participation au suivi du manuel de projet OCBA (organigramme, tableau des responsabilités PRACI) et suivi de la matrice des risques du projet</t>
  </si>
  <si>
    <t>Rédaction d'un manuel pour l'entretien et le maintien de l'aptitude au service de l'ouvrage, avec listes, prescriptions et règlements d'utilisation. 
Collecte et transmission au MOA des contrats d'entretien ou des descriptifs pour l'Appel d'Offre des prestations de maintenance</t>
  </si>
  <si>
    <t>Choix définitif de la variante retenue</t>
  </si>
  <si>
    <t>Etablissement des principes constructifs et de leur matérialisation</t>
  </si>
  <si>
    <t>Organisation d'une gestion de la qualité spécifique du projet (GQP)</t>
  </si>
  <si>
    <t>Levé des terrains et des bâtiments existants, analyse de l’état des bâtiments, analyses sommaires et approfondies, détermination de la valeur de conservation des bâtiments, établissement de plans de l’état des bâtiments avant transformations</t>
  </si>
  <si>
    <t>Etude de variantes répondant à des exigences ou à des données notablement différentes</t>
  </si>
  <si>
    <t>Commentaire oral ou rédaction d'une notice explicative</t>
  </si>
  <si>
    <t>Rédaction d'une description détaillée servant de base de travail à des tiers</t>
  </si>
  <si>
    <t>Etablissement d'un rapport d'impact sur l'environnement</t>
  </si>
  <si>
    <t>Etude du financement et de l'investissement</t>
  </si>
  <si>
    <t>Estimation sommaire des coûts pour les partis étudiés. Le degré de précision correspond à celui de la phase "Etudes préliminaires". Définir l'ampleur, la méthode et le degré de précision du calcul</t>
  </si>
  <si>
    <t>En complément de l'art. 30, estimation des coûts de construction pour l’avant-projet, présenté selon les groupes du CFC, compte tenu des calculs des volumes et des surfaces et selon le CFE (degré de précision ± 15%)</t>
  </si>
  <si>
    <t>Evaluation de la rentabilité y compris les variantes</t>
  </si>
  <si>
    <t>Estimation des coûts pour l'ensemble du cycle de vie</t>
  </si>
  <si>
    <t>Calcul de rentabilité et négociations en vue du financement</t>
  </si>
  <si>
    <t>Détermination des coûts d'exploitation et d'entretien prévisibles</t>
  </si>
  <si>
    <t>Estimation et comparaison des coûts des variantes</t>
  </si>
  <si>
    <t>tarif horaire</t>
  </si>
  <si>
    <t>en heures (Tt)</t>
  </si>
  <si>
    <t>tarif horaire (h)</t>
  </si>
  <si>
    <t>total en CHF HT (H = Tt x h)</t>
  </si>
  <si>
    <t>TVA</t>
  </si>
  <si>
    <t>Appels d'offres</t>
  </si>
  <si>
    <t>Rédaction de documents pour demandes de subventions fédérales</t>
  </si>
  <si>
    <t>En complément à l'art. 1, élaboration du cahier des charges de tous les mandataires techniques (CVSE, McR) et spécialistes nécessaires au bon déroulement du projet</t>
  </si>
  <si>
    <t>En complément de l'art. 20, gestion des facturations selon procédures FEX établi par l'OCBA</t>
  </si>
  <si>
    <t>En compléments aux art. 10 à 16, mise en œuvre de dossier de plans et décomptes pour subventions énergétiques, subventions fédérales ou autres.</t>
  </si>
  <si>
    <t>Total brut</t>
  </si>
  <si>
    <t xml:space="preserve">En complément de l'art. 9, remise à niveau des contrats d'entretiens selon les travaux réalisés, suivi des contrats en collaboration avec le service du service des achats et contractualisations (SAC) </t>
  </si>
  <si>
    <t>(base règlement SIA 102 - édition 2020)</t>
  </si>
  <si>
    <t>En complément de l'art. 21, rédaction d'une note explicative par écrit selon forme demandée par le MO</t>
  </si>
  <si>
    <r>
      <t xml:space="preserve">En complément de l'art 20, calendrier provisoire </t>
    </r>
    <r>
      <rPr>
        <u/>
        <sz val="9"/>
        <rFont val="Arial"/>
        <family val="2"/>
      </rPr>
      <t>de l’exécution</t>
    </r>
  </si>
  <si>
    <t>rabais</t>
  </si>
  <si>
    <t>Description des prestations à effectuer par le mandataire</t>
  </si>
  <si>
    <t>N.B.</t>
  </si>
  <si>
    <t>Toutes les prestations décrites dans le cahier des charges sont à réaliser par le mandataires</t>
  </si>
  <si>
    <t>En complément de l'art 20, présentation du devis en sous-groupes et catégories de travaux selon la classification du CFC et selon la méthode des éléments (CFE ou ECCBAT).
Intégration des devis établis par les professionnels spécialisés. Degré de précision (±10%)</t>
  </si>
  <si>
    <t xml:space="preserve">Pourparlers avec les pouvoirs publics
</t>
  </si>
  <si>
    <t xml:space="preserve">Adaptation du projet suite aux exigences des pouvoirs publics (pas de remaniement en  profondeur)
</t>
  </si>
  <si>
    <t xml:space="preserve">Participation à l'élaboration du projet de loi investissement par un descriptif exhaustif de l'ouvrage, de l'organisation avec les mandataires spécialistes des concepts et descriptifs techniques et des paramètres financiers </t>
  </si>
  <si>
    <t>4.4</t>
  </si>
  <si>
    <t>En complément de l'art. 4, relevés complémentaires le cas échéant  pour l'élaboration des plans de projet sur la base des fichiers remis par le MO.</t>
  </si>
  <si>
    <t>Etablissement et suivi du planning de soumission par CFC selon le modèle OCBA, basé sur MS-Project version 2013 ou ultérieure, ou autre logiciel compatible approuvé par la MO</t>
  </si>
  <si>
    <t>Elaboration et correction du dossier d’appel d’offres complet selon les indications du MO</t>
  </si>
  <si>
    <t>Elaboration de l'avis sur SIMAP et publication après accord du MO.
Intégration du dossier complet d'appels d'offres en procédure ouverte sur SIMAP après validation du MO.
Envoi des dossiers d’appels d’offres directement aux entreprises pour les procédures demande de devis et invitation après validation du dossier par le MO</t>
  </si>
  <si>
    <t xml:space="preserve">En complément de l'art. 18, préparation et soumission pour validation au MO de la liste des questions en vue d’une audition, participation à l’audition et rédaction du PV </t>
  </si>
  <si>
    <t>En complément de l'art. 19, établissement du tableau d’analyse des offres selon les documents du MO</t>
  </si>
  <si>
    <t>Etablissement et mise à jour tous les 3 mois d'un devis général révisé selon le modèle OCBA ("Tadyp" basé sur MS-Excel version 2010 ou ultérieure, ou autre logiciel compatible approuvé par la MO) avec échéancier détaillé des paiements</t>
  </si>
  <si>
    <t>En complément de l'art. 30, présentation par sous-groupes CFC, selon le modèle OCBA, basé sur MS-Project version 2013 ou ultérieure, ou autre logiciel compatible approuvé par la MO.</t>
  </si>
  <si>
    <t>En complément de l'art. 24, établissement et mise à jour tous les 3 mois de situations financières comparant les paiements et les engagements avec le devis, selon modèle OCBA (Tadyp base MS-Excel version 2010 ou ultérieure, ou autre logiciel compatible approuvé par la MO) avec prévision des coûts probables</t>
  </si>
  <si>
    <r>
      <t xml:space="preserve">En complément de l'art. 20, </t>
    </r>
    <r>
      <rPr>
        <b/>
        <sz val="9"/>
        <rFont val="Arial"/>
        <family val="2"/>
      </rPr>
      <t>établissement des contrats</t>
    </r>
    <r>
      <rPr>
        <sz val="9"/>
        <rFont val="Arial"/>
        <family val="2"/>
      </rPr>
      <t xml:space="preserve"> dès l’expiration du délai de recours (procédures ouvertes et gré à gré avec clause d’exception) dans les délais impartis par l'OCBA. Conditions pour démarrer les travaux sauf cas exceptionnels</t>
    </r>
  </si>
  <si>
    <t>Pilotage et organisation des séances MO (COPIL, CODIR, GOP, GOPEX) selon manuel de projet OCBA yc rédaction des procès-verbaux</t>
  </si>
  <si>
    <t>Suivi du résumé des prestations par phases selon tableau OCBA</t>
  </si>
  <si>
    <t>4.5</t>
  </si>
  <si>
    <t>En complément de l'art. 2, organisation des séances GOPEX 6 mois avant la mise en service de l'ouvrage, yc suivi et rédaction des procès-verbaux</t>
  </si>
  <si>
    <t>Renseignement des caractéristique du projet par les fiches ImmOBA. Cette base de données permet d’enregistrer la composition et l’état technique du bâtiment afin visualiser l’état de vétusté du bien et de ses installations</t>
  </si>
  <si>
    <t>4.6</t>
  </si>
  <si>
    <t>En complément à l'art. 14, pilotage et coordination des mandataires spécislistes pour la mise à jour des calculs énergétiques</t>
  </si>
  <si>
    <t>Participation à l’établissement des critères de sélection, rédaction et adaptations d’annexes permettant l’évaluation des offres</t>
  </si>
  <si>
    <t>Estimation des coûts sous une forme transparente, en tenant compte de coûts de référence. Définir l'ampleur, la méthode et le degré de précision du calcul. Degré de précision de ± 15%, sauf convention.</t>
  </si>
  <si>
    <t>Suivi des modifications et événements selon fiches modèles OCBA.</t>
  </si>
  <si>
    <t>Etablissement des fiches par locaux du projet selon modèles OCBA</t>
  </si>
  <si>
    <t>Intégration du concept de maîtrise des intervenants sur le chantier</t>
  </si>
  <si>
    <t>En complément de l'art. 19, correction du dossier d’adjudication selon les remarques du MO</t>
  </si>
  <si>
    <t>Etablissement et mise à jour tous les 3 mois d'un devis général révisé selon modèle OCBA (Tadyp base MS-Excel version 2010 ou ultérieure, ou autre logiciel compatible approuvé par la MO) avec échéancier détaillé des paiements avec prévision des coûts probables</t>
  </si>
  <si>
    <t>Rédaction des procès-verbaux des séances de chantier et tenue du journal de chantier ainsi que de la liste des points en suspens</t>
  </si>
  <si>
    <t>OUI avec annexe</t>
  </si>
  <si>
    <t>En complément de l'art. 23, établissement des principes constructifs sur les aspects liés à la durabilité, y compris le bilan carbone initial</t>
  </si>
  <si>
    <t>En complément de l'art. 2, recours à des professionnels spécialisés dans la construction durable</t>
  </si>
  <si>
    <t>En complément de l'art. 26, établissement d'un rapport d'impact comprenant les arbitrages de durabilité</t>
  </si>
  <si>
    <t>En complément de l'art. 5, définition des principes constructifs et des matériaux sur les aspects liés à la durabilité en collaboration avec le mandant et les autres mandataires</t>
  </si>
  <si>
    <t>Définition des principes constructifs et des matériaux en collaboration avec le mandant et les autres mandataires</t>
  </si>
  <si>
    <t>Rédaction d’un descriptif détaillé des matériaux et de la construction, intégrant les aspects liés à la durabilité</t>
  </si>
  <si>
    <t>En complément à l'art. 14, rapport d'impact comprenant les arbitrages en terme de durabilité, prise en compte dans le projet des aspects et impacts environnementaux et élaboration d'un concept énergétique et de développement durable intégrant les propositions des professionnels qualifiés</t>
  </si>
  <si>
    <t>En complément à l'art. 16, choix des matériaux et de leur mise en œuvre dans une perspective de réduction des gaz à effet de serre (bilan carbone)</t>
  </si>
  <si>
    <t>En complément à l'art. 5, vérification dans le respect des objectifs de durabilité précisés dans le cahier des charges du projet</t>
  </si>
  <si>
    <t>En complément à l'art..7, mise à jour du bilan carbone de l'avant-projet et phase projet</t>
  </si>
  <si>
    <t>En complément de l'art. 18, intégrer une analyse/contrôle des matériaux mis en œuvre</t>
  </si>
  <si>
    <t>En complément à l'art. 2, actualisation comprenant un cahier des charges basé sur les principes de nettoyage et d'entretien écologiques et un concept de tri/élimination des déchets</t>
  </si>
  <si>
    <t>En complément de l'art. 7, report selon le cahier des charges SIA 416, DIN 277 (annexe à la charte graphique DAO) dans charte et document depuis la plateforme (XCAD) ou sur le site de l'office (OPTIMISO)</t>
  </si>
  <si>
    <t>Détermination des valeurs de référence se dégageant du coût total de l’ouvrage incluant les quantités SIA 416 et référentiels selon tableau économiste de l'OCBA</t>
  </si>
  <si>
    <t>En complément de l'art. 9, selon la charte DAO DI-OCBA remis en annexe. Demande d'accès à la plateforme d'échange de plans Xcad, ou sur le site de l'office (OPTIMISO). La coordination DAO devra être transmise par un seul mandataire.</t>
  </si>
  <si>
    <r>
      <t>Etude comparative de coûts de construction portant sur des constructions</t>
    </r>
    <r>
      <rPr>
        <strike/>
        <sz val="9"/>
        <rFont val="Arial"/>
        <family val="2"/>
      </rPr>
      <t xml:space="preserve"> </t>
    </r>
    <r>
      <rPr>
        <sz val="9"/>
        <rFont val="Arial"/>
        <family val="2"/>
      </rPr>
      <t xml:space="preserve">similaires
</t>
    </r>
  </si>
  <si>
    <t>Lot 691 - Mandat d'Architecte et Direction de Travaux</t>
  </si>
  <si>
    <t>Collège  de Staël – assainissement des installations de ventilation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</si>
</sst>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
    <numFmt numFmtId="167" formatCode="dd/mm/yyyy;@"/>
    <numFmt numFmtId="168" formatCode="#,###.\-&quot;/h&quot;"/>
    <numFmt numFmtId="169" formatCode="#,##0\ &quot;h&quot;"/>
  </numFmts>
  <fonts count="22" x14ac:knownFonts="1">
    <font>
      <sz val="10"/>
      <name val="Arial"/>
    </font>
    <font>
      <sz val="10"/>
      <name val="Arial"/>
      <family val="2"/>
    </font>
    <font>
      <sz val="9"/>
      <name val="Arial"/>
      <family val="2"/>
    </font>
    <font>
      <sz val="10"/>
      <name val="Arial"/>
      <family val="2"/>
    </font>
    <font>
      <b/>
      <sz val="10"/>
      <name val="Arial"/>
      <family val="2"/>
    </font>
    <font>
      <b/>
      <sz val="9"/>
      <name val="Arial"/>
      <family val="2"/>
    </font>
    <font>
      <b/>
      <sz val="14"/>
      <name val="Arial"/>
      <family val="2"/>
    </font>
    <font>
      <b/>
      <sz val="30"/>
      <name val="Arial"/>
      <family val="2"/>
    </font>
    <font>
      <b/>
      <sz val="20"/>
      <name val="Arial"/>
      <family val="2"/>
    </font>
    <font>
      <sz val="16"/>
      <name val="Arial"/>
      <family val="2"/>
    </font>
    <font>
      <sz val="14"/>
      <name val="Arial"/>
      <family val="2"/>
    </font>
    <font>
      <sz val="10"/>
      <name val="Century Gothic"/>
      <family val="2"/>
    </font>
    <font>
      <sz val="12"/>
      <name val="Century Gothic"/>
      <family val="2"/>
    </font>
    <font>
      <sz val="9"/>
      <name val="Century Gothic"/>
      <family val="2"/>
    </font>
    <font>
      <b/>
      <sz val="14"/>
      <name val="Century Gothic"/>
      <family val="2"/>
    </font>
    <font>
      <b/>
      <sz val="9"/>
      <name val="Century Gothic"/>
      <family val="2"/>
    </font>
    <font>
      <b/>
      <sz val="18"/>
      <name val="Arial"/>
      <family val="2"/>
    </font>
    <font>
      <sz val="8"/>
      <name val="Arial"/>
      <family val="2"/>
    </font>
    <font>
      <b/>
      <sz val="12"/>
      <name val="Arial"/>
      <family val="2"/>
    </font>
    <font>
      <u/>
      <sz val="9"/>
      <name val="Arial"/>
      <family val="2"/>
    </font>
    <font>
      <strike/>
      <sz val="9"/>
      <name val="Arial"/>
      <family val="2"/>
    </font>
    <font>
      <b/>
      <i/>
      <sz val="8"/>
      <name val="Arial"/>
      <family val="2"/>
    </font>
  </fonts>
  <fills count="7">
    <fill>
      <patternFill patternType="none"/>
    </fill>
    <fill>
      <patternFill patternType="gray125"/>
    </fill>
    <fill>
      <patternFill patternType="solid">
        <fgColor indexed="22"/>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indexed="64"/>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s>
  <cellStyleXfs count="4">
    <xf numFmtId="0" fontId="0" fillId="0" borderId="0"/>
    <xf numFmtId="9" fontId="1" fillId="0" borderId="0" applyFont="0" applyFill="0" applyBorder="0" applyAlignment="0" applyProtection="0"/>
    <xf numFmtId="0" fontId="1" fillId="0" borderId="0"/>
    <xf numFmtId="0" fontId="1" fillId="0" borderId="0"/>
  </cellStyleXfs>
  <cellXfs count="138">
    <xf numFmtId="0" fontId="0" fillId="0" borderId="0" xfId="0"/>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right" vertical="top" wrapText="1"/>
    </xf>
    <xf numFmtId="0" fontId="6" fillId="0" borderId="2" xfId="0" applyFont="1" applyBorder="1" applyAlignment="1" applyProtection="1">
      <alignment vertical="center" wrapText="1"/>
    </xf>
    <xf numFmtId="0" fontId="5" fillId="0" borderId="5" xfId="0" applyFont="1" applyBorder="1" applyAlignment="1" applyProtection="1">
      <alignment vertical="center" wrapText="1"/>
    </xf>
    <xf numFmtId="0" fontId="3" fillId="0" borderId="0" xfId="0" applyFont="1" applyAlignment="1" applyProtection="1">
      <alignment vertical="center"/>
    </xf>
    <xf numFmtId="49" fontId="6" fillId="0" borderId="1" xfId="0" applyNumberFormat="1" applyFont="1" applyBorder="1" applyAlignment="1" applyProtection="1">
      <alignment horizontal="left" vertical="center"/>
    </xf>
    <xf numFmtId="49" fontId="4" fillId="0" borderId="12" xfId="0" applyNumberFormat="1" applyFont="1" applyBorder="1" applyAlignment="1" applyProtection="1">
      <alignment horizontal="right" vertical="top" wrapText="1"/>
    </xf>
    <xf numFmtId="0" fontId="10" fillId="0" borderId="10" xfId="0" applyFont="1" applyBorder="1" applyAlignment="1" applyProtection="1">
      <alignment horizontal="left" vertical="center" wrapText="1"/>
    </xf>
    <xf numFmtId="0" fontId="4" fillId="0" borderId="6" xfId="0" applyFont="1" applyBorder="1" applyAlignment="1" applyProtection="1">
      <alignment horizontal="center" vertical="center" wrapText="1"/>
    </xf>
    <xf numFmtId="0" fontId="2" fillId="0" borderId="0" xfId="0" applyFont="1" applyAlignment="1" applyProtection="1">
      <alignment vertical="center"/>
    </xf>
    <xf numFmtId="1" fontId="2" fillId="0" borderId="18" xfId="0" applyNumberFormat="1" applyFont="1" applyFill="1" applyBorder="1" applyAlignment="1" applyProtection="1">
      <alignment horizontal="center" vertical="center" wrapText="1"/>
    </xf>
    <xf numFmtId="1" fontId="2" fillId="0" borderId="26" xfId="0" applyNumberFormat="1" applyFont="1" applyFill="1" applyBorder="1" applyAlignment="1" applyProtection="1">
      <alignment horizontal="right" vertical="top" wrapText="1"/>
    </xf>
    <xf numFmtId="0" fontId="5" fillId="4" borderId="9" xfId="0" applyFont="1" applyFill="1" applyBorder="1" applyAlignment="1" applyProtection="1">
      <alignment vertical="top" wrapText="1"/>
    </xf>
    <xf numFmtId="9" fontId="2" fillId="4" borderId="7" xfId="1" applyFont="1" applyFill="1" applyBorder="1" applyAlignment="1" applyProtection="1">
      <alignment horizontal="center" vertical="center" wrapText="1"/>
    </xf>
    <xf numFmtId="1" fontId="2" fillId="0" borderId="18" xfId="0" quotePrefix="1" applyNumberFormat="1" applyFont="1" applyBorder="1" applyAlignment="1" applyProtection="1">
      <alignment horizontal="center" vertical="center" wrapText="1"/>
    </xf>
    <xf numFmtId="1" fontId="2" fillId="0" borderId="26" xfId="0" quotePrefix="1" applyNumberFormat="1" applyFont="1" applyBorder="1" applyAlignment="1" applyProtection="1">
      <alignment horizontal="right" vertical="top" wrapText="1"/>
    </xf>
    <xf numFmtId="0" fontId="2" fillId="0" borderId="9" xfId="0" applyFont="1" applyBorder="1" applyAlignment="1" applyProtection="1">
      <alignment vertical="top" wrapText="1"/>
    </xf>
    <xf numFmtId="9" fontId="2" fillId="0" borderId="7" xfId="1" applyFont="1" applyBorder="1" applyAlignment="1" applyProtection="1">
      <alignment horizontal="center" vertical="center" wrapText="1"/>
    </xf>
    <xf numFmtId="1" fontId="2" fillId="0" borderId="18" xfId="0" applyNumberFormat="1" applyFont="1" applyBorder="1" applyAlignment="1" applyProtection="1">
      <alignment horizontal="center" vertical="center" wrapText="1"/>
    </xf>
    <xf numFmtId="1" fontId="2" fillId="0" borderId="26" xfId="0" applyNumberFormat="1" applyFont="1" applyBorder="1" applyAlignment="1" applyProtection="1">
      <alignment horizontal="right" vertical="top" wrapText="1"/>
    </xf>
    <xf numFmtId="0" fontId="3" fillId="0" borderId="0" xfId="0" applyFont="1" applyAlignment="1" applyProtection="1">
      <alignment horizontal="right" vertical="top"/>
    </xf>
    <xf numFmtId="0" fontId="3" fillId="0" borderId="24" xfId="0" applyFont="1" applyFill="1" applyBorder="1" applyAlignment="1" applyProtection="1">
      <alignment vertical="center"/>
    </xf>
    <xf numFmtId="0" fontId="3" fillId="0" borderId="27" xfId="0" applyFont="1" applyFill="1" applyBorder="1" applyAlignment="1" applyProtection="1">
      <alignment horizontal="right" vertical="top"/>
    </xf>
    <xf numFmtId="0" fontId="5" fillId="0" borderId="12" xfId="0" applyFont="1" applyFill="1" applyBorder="1" applyAlignment="1" applyProtection="1">
      <alignment horizontal="right" vertical="center"/>
    </xf>
    <xf numFmtId="0" fontId="0" fillId="0" borderId="25" xfId="0" applyFill="1" applyBorder="1" applyAlignment="1" applyProtection="1">
      <alignment vertical="center"/>
    </xf>
    <xf numFmtId="0" fontId="0" fillId="0" borderId="28" xfId="0" applyFill="1" applyBorder="1" applyAlignment="1" applyProtection="1">
      <alignment horizontal="right" vertical="top"/>
    </xf>
    <xf numFmtId="0" fontId="5" fillId="0" borderId="13" xfId="0" applyFont="1" applyFill="1" applyBorder="1" applyAlignment="1" applyProtection="1">
      <alignment horizontal="right" vertical="center"/>
    </xf>
    <xf numFmtId="0" fontId="1" fillId="0" borderId="0" xfId="0" applyFont="1" applyAlignment="1" applyProtection="1">
      <alignment vertical="center"/>
    </xf>
    <xf numFmtId="0" fontId="13" fillId="0" borderId="0" xfId="0" applyFont="1" applyAlignment="1" applyProtection="1">
      <alignment horizontal="left" vertical="center" wrapText="1"/>
    </xf>
    <xf numFmtId="0" fontId="11" fillId="0" borderId="0" xfId="0" applyFont="1" applyAlignment="1" applyProtection="1">
      <alignment vertical="center"/>
    </xf>
    <xf numFmtId="0" fontId="11" fillId="0" borderId="0" xfId="0" applyFont="1" applyAlignment="1" applyProtection="1">
      <alignment horizontal="right" vertical="center"/>
    </xf>
    <xf numFmtId="0" fontId="13" fillId="0" borderId="0" xfId="0" applyFont="1" applyAlignment="1" applyProtection="1">
      <alignment vertical="center" wrapText="1"/>
    </xf>
    <xf numFmtId="0" fontId="14" fillId="0" borderId="29" xfId="0" applyFont="1" applyBorder="1" applyAlignment="1" applyProtection="1">
      <alignment horizontal="left" vertical="center"/>
    </xf>
    <xf numFmtId="0" fontId="14" fillId="0" borderId="4" xfId="0" applyFont="1" applyBorder="1" applyAlignment="1" applyProtection="1">
      <alignment vertical="center"/>
    </xf>
    <xf numFmtId="0" fontId="15" fillId="0" borderId="4" xfId="0" applyFont="1" applyBorder="1" applyAlignment="1" applyProtection="1">
      <alignment horizontal="right" vertical="center" wrapText="1"/>
    </xf>
    <xf numFmtId="0" fontId="15" fillId="0" borderId="26" xfId="0" applyFont="1" applyBorder="1" applyAlignment="1" applyProtection="1">
      <alignment horizontal="right" vertical="center" wrapText="1"/>
    </xf>
    <xf numFmtId="0" fontId="14" fillId="0" borderId="2" xfId="0" applyFont="1" applyBorder="1" applyAlignment="1" applyProtection="1">
      <alignment vertical="center" wrapText="1"/>
    </xf>
    <xf numFmtId="0" fontId="15" fillId="0" borderId="10"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1" fillId="0" borderId="1" xfId="0" applyFont="1" applyFill="1" applyBorder="1" applyAlignment="1" applyProtection="1">
      <alignment horizontal="left" vertical="center"/>
    </xf>
    <xf numFmtId="3" fontId="11" fillId="0" borderId="10" xfId="0" applyNumberFormat="1" applyFont="1" applyFill="1" applyBorder="1" applyAlignment="1" applyProtection="1">
      <alignment horizontal="right" vertical="center"/>
    </xf>
    <xf numFmtId="4" fontId="11" fillId="0" borderId="6" xfId="0" applyNumberFormat="1" applyFont="1" applyFill="1" applyBorder="1" applyAlignment="1" applyProtection="1">
      <alignment horizontal="right" vertical="center"/>
    </xf>
    <xf numFmtId="0" fontId="11" fillId="0" borderId="18" xfId="0" applyFont="1" applyFill="1" applyBorder="1" applyAlignment="1" applyProtection="1">
      <alignment horizontal="left" vertical="center"/>
    </xf>
    <xf numFmtId="3" fontId="11" fillId="0" borderId="9" xfId="0" applyNumberFormat="1" applyFont="1" applyFill="1" applyBorder="1" applyAlignment="1" applyProtection="1">
      <alignment horizontal="right" vertical="center"/>
    </xf>
    <xf numFmtId="4" fontId="11" fillId="0" borderId="7" xfId="0" applyNumberFormat="1" applyFont="1" applyFill="1" applyBorder="1" applyAlignment="1" applyProtection="1">
      <alignment horizontal="right" vertical="center"/>
    </xf>
    <xf numFmtId="0" fontId="14" fillId="0" borderId="16" xfId="0" applyFont="1" applyFill="1" applyBorder="1" applyAlignment="1" applyProtection="1">
      <alignment horizontal="left" vertical="center"/>
    </xf>
    <xf numFmtId="0" fontId="14" fillId="0" borderId="3" xfId="0" applyFont="1" applyFill="1" applyBorder="1" applyAlignment="1" applyProtection="1">
      <alignment vertical="center"/>
    </xf>
    <xf numFmtId="3" fontId="14" fillId="0" borderId="11" xfId="0" applyNumberFormat="1" applyFont="1" applyFill="1" applyBorder="1" applyAlignment="1" applyProtection="1">
      <alignment horizontal="right" vertical="center"/>
    </xf>
    <xf numFmtId="4" fontId="14" fillId="0" borderId="8" xfId="0" applyNumberFormat="1" applyFont="1" applyFill="1" applyBorder="1" applyAlignment="1" applyProtection="1">
      <alignment horizontal="right" vertical="center"/>
    </xf>
    <xf numFmtId="0" fontId="11" fillId="0" borderId="0" xfId="0" applyFont="1" applyFill="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Alignment="1" applyProtection="1">
      <alignment horizontal="right" vertical="center"/>
    </xf>
    <xf numFmtId="0" fontId="14" fillId="0" borderId="2" xfId="0" applyFont="1" applyFill="1" applyBorder="1" applyAlignment="1" applyProtection="1">
      <alignment vertical="center" wrapText="1"/>
    </xf>
    <xf numFmtId="0" fontId="15" fillId="0" borderId="10"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3" fontId="11" fillId="0" borderId="0" xfId="0" applyNumberFormat="1" applyFont="1" applyFill="1" applyAlignment="1" applyProtection="1">
      <alignment horizontal="right" vertical="center"/>
    </xf>
    <xf numFmtId="0" fontId="14" fillId="0" borderId="17" xfId="0" applyFont="1" applyFill="1" applyBorder="1" applyAlignment="1" applyProtection="1">
      <alignment horizontal="left" vertical="center"/>
    </xf>
    <xf numFmtId="0" fontId="14" fillId="0" borderId="21" xfId="0" applyFont="1" applyFill="1" applyBorder="1" applyAlignment="1" applyProtection="1">
      <alignment vertical="center"/>
    </xf>
    <xf numFmtId="3" fontId="14" fillId="0" borderId="22" xfId="0" applyNumberFormat="1" applyFont="1" applyFill="1" applyBorder="1" applyAlignment="1" applyProtection="1">
      <alignment horizontal="right" vertical="center"/>
    </xf>
    <xf numFmtId="4" fontId="14" fillId="0" borderId="20" xfId="0" applyNumberFormat="1" applyFont="1" applyFill="1" applyBorder="1" applyAlignment="1" applyProtection="1">
      <alignment horizontal="right" vertical="center"/>
    </xf>
    <xf numFmtId="0" fontId="11" fillId="0" borderId="0" xfId="0" applyFont="1" applyAlignment="1" applyProtection="1">
      <alignment horizontal="left" vertical="center"/>
    </xf>
    <xf numFmtId="0" fontId="14" fillId="0" borderId="2"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15" xfId="0" applyFont="1" applyFill="1" applyBorder="1" applyAlignment="1" applyProtection="1">
      <alignment horizontal="right" vertical="center"/>
    </xf>
    <xf numFmtId="4" fontId="14" fillId="0" borderId="19" xfId="0" applyNumberFormat="1" applyFont="1" applyFill="1" applyBorder="1" applyAlignment="1" applyProtection="1">
      <alignment horizontal="right" vertical="center"/>
    </xf>
    <xf numFmtId="0" fontId="12" fillId="0" borderId="0" xfId="0" applyFont="1" applyAlignment="1" applyProtection="1">
      <alignment vertical="center"/>
    </xf>
    <xf numFmtId="0" fontId="13" fillId="0" borderId="0" xfId="0" applyFont="1" applyAlignment="1" applyProtection="1">
      <alignment horizontal="right" vertical="center" wrapText="1"/>
    </xf>
    <xf numFmtId="0" fontId="12" fillId="0" borderId="0" xfId="0" applyFont="1" applyAlignment="1" applyProtection="1">
      <alignment vertical="center" wrapText="1"/>
    </xf>
    <xf numFmtId="0" fontId="13" fillId="0" borderId="0" xfId="0" applyFont="1" applyAlignment="1" applyProtection="1">
      <alignment horizontal="left" vertical="center"/>
    </xf>
    <xf numFmtId="0" fontId="14" fillId="0" borderId="1" xfId="0" applyFont="1" applyBorder="1" applyAlignment="1" applyProtection="1">
      <alignment horizontal="left" vertical="center" wrapText="1"/>
    </xf>
    <xf numFmtId="0" fontId="11" fillId="0" borderId="2" xfId="0" applyFont="1" applyFill="1" applyBorder="1" applyAlignment="1" applyProtection="1">
      <alignment vertical="center"/>
    </xf>
    <xf numFmtId="0" fontId="11" fillId="0" borderId="4" xfId="0" applyFont="1" applyFill="1" applyBorder="1" applyAlignment="1" applyProtection="1">
      <alignment vertical="center"/>
    </xf>
    <xf numFmtId="167" fontId="13" fillId="5" borderId="0" xfId="0" applyNumberFormat="1" applyFont="1" applyFill="1" applyAlignment="1" applyProtection="1">
      <alignment horizontal="right" vertical="center" wrapText="1"/>
      <protection locked="0"/>
    </xf>
    <xf numFmtId="0" fontId="0" fillId="0" borderId="0" xfId="0" applyAlignment="1" applyProtection="1">
      <alignment vertical="center"/>
    </xf>
    <xf numFmtId="0" fontId="2" fillId="0" borderId="0" xfId="0" applyFont="1" applyBorder="1" applyAlignment="1" applyProtection="1">
      <alignment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Continuous" vertical="center"/>
    </xf>
    <xf numFmtId="0" fontId="6" fillId="0" borderId="0" xfId="0" applyFont="1" applyBorder="1" applyAlignment="1" applyProtection="1">
      <alignment horizontal="center" vertical="center" wrapText="1"/>
    </xf>
    <xf numFmtId="0" fontId="8" fillId="0" borderId="0" xfId="0" applyFont="1" applyAlignment="1" applyProtection="1">
      <alignment horizontal="centerContinuous" vertical="center"/>
    </xf>
    <xf numFmtId="0" fontId="6"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9" fillId="0" borderId="0" xfId="0" applyFont="1" applyAlignment="1" applyProtection="1">
      <alignment vertical="center" wrapText="1"/>
    </xf>
    <xf numFmtId="0" fontId="6" fillId="0" borderId="2" xfId="0" applyFont="1" applyBorder="1" applyAlignment="1" applyProtection="1">
      <alignment horizontal="right" vertical="top"/>
    </xf>
    <xf numFmtId="164" fontId="2" fillId="0" borderId="26" xfId="0" applyNumberFormat="1" applyFont="1" applyBorder="1" applyAlignment="1" applyProtection="1">
      <alignment horizontal="right" vertical="top" wrapText="1"/>
    </xf>
    <xf numFmtId="0" fontId="2" fillId="0" borderId="0" xfId="0" applyFont="1" applyFill="1" applyAlignment="1" applyProtection="1">
      <alignment vertical="center" wrapText="1"/>
    </xf>
    <xf numFmtId="1" fontId="2" fillId="0" borderId="16" xfId="0" applyNumberFormat="1" applyFont="1" applyFill="1" applyBorder="1" applyAlignment="1" applyProtection="1">
      <alignment horizontal="center" vertical="center" wrapText="1"/>
    </xf>
    <xf numFmtId="1" fontId="2" fillId="0" borderId="13" xfId="0" applyNumberFormat="1" applyFont="1" applyFill="1" applyBorder="1" applyAlignment="1" applyProtection="1">
      <alignment horizontal="right" vertical="top" wrapText="1"/>
    </xf>
    <xf numFmtId="0" fontId="2" fillId="0" borderId="11" xfId="0" applyFont="1" applyFill="1" applyBorder="1" applyAlignment="1" applyProtection="1">
      <alignment vertical="top" wrapText="1"/>
    </xf>
    <xf numFmtId="0" fontId="15" fillId="0" borderId="30" xfId="0" applyFont="1" applyBorder="1" applyAlignment="1" applyProtection="1">
      <alignment horizontal="center" vertical="center" wrapText="1"/>
    </xf>
    <xf numFmtId="3" fontId="14" fillId="0" borderId="31" xfId="0" applyNumberFormat="1" applyFont="1" applyFill="1" applyBorder="1" applyAlignment="1" applyProtection="1">
      <alignment horizontal="right" vertical="center"/>
    </xf>
    <xf numFmtId="0" fontId="15" fillId="0" borderId="30" xfId="0" applyFont="1" applyFill="1" applyBorder="1" applyAlignment="1" applyProtection="1">
      <alignment horizontal="center" vertical="center" wrapText="1"/>
    </xf>
    <xf numFmtId="3" fontId="14" fillId="0" borderId="32" xfId="0" applyNumberFormat="1" applyFont="1" applyFill="1" applyBorder="1" applyAlignment="1" applyProtection="1">
      <alignment horizontal="righ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horizontal="right" vertical="top"/>
    </xf>
    <xf numFmtId="0" fontId="5" fillId="0" borderId="34" xfId="0" applyFont="1" applyFill="1" applyBorder="1" applyAlignment="1" applyProtection="1">
      <alignment horizontal="right" vertical="center"/>
    </xf>
    <xf numFmtId="166" fontId="18" fillId="6" borderId="8" xfId="0" applyNumberFormat="1" applyFont="1" applyFill="1" applyBorder="1" applyAlignment="1" applyProtection="1">
      <alignment vertical="center"/>
    </xf>
    <xf numFmtId="168" fontId="11" fillId="0" borderId="10" xfId="0" applyNumberFormat="1" applyFont="1" applyFill="1" applyBorder="1" applyAlignment="1" applyProtection="1">
      <alignment horizontal="right" vertical="center"/>
    </xf>
    <xf numFmtId="168" fontId="11" fillId="0" borderId="37" xfId="0" applyNumberFormat="1" applyFont="1" applyFill="1" applyBorder="1" applyAlignment="1" applyProtection="1">
      <alignment horizontal="right" vertical="center"/>
    </xf>
    <xf numFmtId="168" fontId="11" fillId="0" borderId="36" xfId="0" applyNumberFormat="1" applyFont="1" applyFill="1" applyBorder="1" applyAlignment="1" applyProtection="1">
      <alignment horizontal="right" vertical="center"/>
    </xf>
    <xf numFmtId="168" fontId="11" fillId="0" borderId="30" xfId="0" applyNumberFormat="1" applyFont="1" applyFill="1" applyBorder="1" applyAlignment="1" applyProtection="1">
      <alignment horizontal="right" vertical="center"/>
    </xf>
    <xf numFmtId="168" fontId="11" fillId="0" borderId="29" xfId="0" applyNumberFormat="1" applyFont="1" applyFill="1" applyBorder="1" applyAlignment="1" applyProtection="1">
      <alignment horizontal="right" vertical="center"/>
    </xf>
    <xf numFmtId="0" fontId="14" fillId="0" borderId="38" xfId="0" applyFont="1" applyFill="1" applyBorder="1" applyAlignment="1" applyProtection="1">
      <alignment horizontal="left" vertical="center"/>
    </xf>
    <xf numFmtId="0" fontId="14" fillId="0" borderId="39" xfId="0" applyFont="1" applyFill="1" applyBorder="1" applyAlignment="1" applyProtection="1">
      <alignment vertical="center"/>
    </xf>
    <xf numFmtId="0" fontId="14" fillId="0" borderId="40" xfId="0" applyFont="1" applyFill="1" applyBorder="1" applyAlignment="1" applyProtection="1">
      <alignment horizontal="right" vertical="center"/>
    </xf>
    <xf numFmtId="0" fontId="12" fillId="0" borderId="1" xfId="0" applyFont="1" applyFill="1" applyBorder="1" applyAlignment="1" applyProtection="1">
      <alignment horizontal="left" vertical="center"/>
    </xf>
    <xf numFmtId="165" fontId="12" fillId="0" borderId="14" xfId="1" applyNumberFormat="1" applyFont="1" applyFill="1" applyBorder="1" applyAlignment="1" applyProtection="1">
      <alignment horizontal="right" vertical="center"/>
    </xf>
    <xf numFmtId="4" fontId="12" fillId="0" borderId="23" xfId="0" applyNumberFormat="1" applyFont="1" applyFill="1" applyBorder="1" applyAlignment="1" applyProtection="1">
      <alignment horizontal="right" vertical="center"/>
    </xf>
    <xf numFmtId="0" fontId="14" fillId="0" borderId="2" xfId="0" applyFont="1" applyFill="1" applyBorder="1" applyAlignment="1" applyProtection="1">
      <alignment horizontal="right" vertical="center"/>
    </xf>
    <xf numFmtId="0" fontId="14" fillId="0" borderId="39" xfId="0" applyFont="1" applyFill="1" applyBorder="1" applyAlignment="1" applyProtection="1">
      <alignment horizontal="right" vertical="center"/>
    </xf>
    <xf numFmtId="0" fontId="13" fillId="0" borderId="4" xfId="0" applyFont="1" applyBorder="1" applyAlignment="1" applyProtection="1">
      <alignment horizontal="right" vertical="center" wrapText="1"/>
    </xf>
    <xf numFmtId="0" fontId="14" fillId="0" borderId="3" xfId="0" applyFont="1" applyFill="1" applyBorder="1" applyAlignment="1" applyProtection="1">
      <alignment horizontal="right" vertical="center"/>
    </xf>
    <xf numFmtId="0" fontId="12" fillId="0" borderId="18" xfId="0" applyFont="1" applyFill="1" applyBorder="1" applyAlignment="1" applyProtection="1">
      <alignment horizontal="left" vertical="center"/>
    </xf>
    <xf numFmtId="0" fontId="1" fillId="0" borderId="0" xfId="0" applyFont="1" applyBorder="1" applyAlignment="1" applyProtection="1">
      <alignment horizontal="center" vertical="center" wrapText="1"/>
    </xf>
    <xf numFmtId="164" fontId="2" fillId="0" borderId="26" xfId="0" quotePrefix="1" applyNumberFormat="1" applyFont="1" applyFill="1" applyBorder="1" applyAlignment="1" applyProtection="1">
      <alignment horizontal="right" vertical="top" wrapText="1"/>
    </xf>
    <xf numFmtId="0" fontId="2" fillId="0" borderId="9" xfId="0" applyFont="1" applyFill="1" applyBorder="1" applyAlignment="1" applyProtection="1">
      <alignment vertical="top" wrapText="1"/>
    </xf>
    <xf numFmtId="1" fontId="2" fillId="0" borderId="18" xfId="0" quotePrefix="1" applyNumberFormat="1" applyFont="1" applyFill="1" applyBorder="1" applyAlignment="1" applyProtection="1">
      <alignment horizontal="center" vertical="center" wrapText="1"/>
    </xf>
    <xf numFmtId="164" fontId="2" fillId="0" borderId="26" xfId="0" applyNumberFormat="1" applyFont="1" applyFill="1" applyBorder="1" applyAlignment="1" applyProtection="1">
      <alignment horizontal="right" vertical="top" wrapText="1"/>
    </xf>
    <xf numFmtId="0" fontId="2" fillId="4" borderId="0" xfId="0" applyFont="1" applyFill="1" applyAlignment="1" applyProtection="1">
      <alignment vertical="center" wrapText="1"/>
    </xf>
    <xf numFmtId="1" fontId="2" fillId="4" borderId="18" xfId="0" applyNumberFormat="1" applyFont="1" applyFill="1" applyBorder="1" applyAlignment="1" applyProtection="1">
      <alignment horizontal="center" vertical="center" wrapText="1"/>
    </xf>
    <xf numFmtId="1" fontId="2" fillId="4" borderId="26" xfId="0" applyNumberFormat="1" applyFont="1" applyFill="1" applyBorder="1" applyAlignment="1" applyProtection="1">
      <alignment horizontal="right" vertical="top" wrapText="1"/>
    </xf>
    <xf numFmtId="0" fontId="17" fillId="0" borderId="0" xfId="0" applyFont="1" applyBorder="1" applyAlignment="1" applyProtection="1">
      <alignment horizontal="left" vertical="top" wrapText="1"/>
    </xf>
    <xf numFmtId="0" fontId="17" fillId="0" borderId="0" xfId="0" applyFont="1" applyAlignment="1" applyProtection="1">
      <alignment horizontal="right" vertical="top"/>
    </xf>
    <xf numFmtId="9" fontId="2" fillId="0" borderId="8" xfId="1" applyFont="1" applyBorder="1" applyAlignment="1" applyProtection="1">
      <alignment horizontal="center" vertical="center" wrapText="1"/>
    </xf>
    <xf numFmtId="164" fontId="2" fillId="0" borderId="26" xfId="0" quotePrefix="1" applyNumberFormat="1" applyFont="1" applyBorder="1" applyAlignment="1" applyProtection="1">
      <alignment horizontal="right" vertical="top" wrapText="1"/>
    </xf>
    <xf numFmtId="169" fontId="18" fillId="3" borderId="6" xfId="0" applyNumberFormat="1" applyFont="1" applyFill="1" applyBorder="1" applyAlignment="1" applyProtection="1">
      <alignment vertical="center"/>
      <protection locked="0"/>
    </xf>
    <xf numFmtId="168" fontId="18" fillId="3" borderId="35" xfId="0" applyNumberFormat="1" applyFont="1" applyFill="1" applyBorder="1" applyAlignment="1" applyProtection="1">
      <alignment vertical="center"/>
      <protection locked="0"/>
    </xf>
    <xf numFmtId="0" fontId="6" fillId="0" borderId="10" xfId="0" applyFont="1" applyBorder="1" applyAlignment="1" applyProtection="1">
      <alignment horizontal="left" vertical="center" wrapText="1"/>
    </xf>
    <xf numFmtId="4" fontId="12" fillId="0" borderId="6" xfId="0" applyNumberFormat="1" applyFont="1" applyFill="1" applyBorder="1" applyAlignment="1" applyProtection="1">
      <alignment horizontal="right" vertical="center"/>
    </xf>
    <xf numFmtId="4" fontId="14" fillId="6" borderId="41" xfId="0" applyNumberFormat="1" applyFont="1" applyFill="1" applyBorder="1" applyAlignment="1" applyProtection="1">
      <alignment horizontal="right" vertical="center"/>
    </xf>
    <xf numFmtId="9" fontId="12" fillId="5" borderId="5" xfId="0" applyNumberFormat="1" applyFont="1" applyFill="1" applyBorder="1" applyAlignment="1" applyProtection="1">
      <alignment horizontal="right" vertical="center"/>
      <protection locked="0"/>
    </xf>
    <xf numFmtId="0" fontId="21" fillId="5" borderId="0" xfId="0" applyFont="1" applyFill="1" applyAlignment="1" applyProtection="1">
      <alignment vertical="center"/>
    </xf>
    <xf numFmtId="0" fontId="16" fillId="5"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13" fillId="5" borderId="0" xfId="0" applyFont="1" applyFill="1" applyAlignment="1" applyProtection="1">
      <alignment horizontal="left" vertical="top" wrapText="1"/>
      <protection locked="0"/>
    </xf>
    <xf numFmtId="0" fontId="12" fillId="0" borderId="0" xfId="0" applyFont="1" applyAlignment="1" applyProtection="1">
      <alignment horizontal="left" vertical="center" wrapText="1"/>
    </xf>
  </cellXfs>
  <cellStyles count="4">
    <cellStyle name="Normal" xfId="0" builtinId="0"/>
    <cellStyle name="Normal 2" xfId="2"/>
    <cellStyle name="Normal 2 2" xfId="3"/>
    <cellStyle name="Pourcentag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noThreeD="1" sel="0" val="0"/>
</file>

<file path=xl/ctrlProps/ctrlProp2.xml><?xml version="1.0" encoding="utf-8"?>
<formControlPr xmlns="http://schemas.microsoft.com/office/spreadsheetml/2009/9/main" objectType="Drop" dropStyle="combo" dx="16" noThreeD="1" sel="0" val="0"/>
</file>

<file path=xl/ctrlProps/ctrlProp3.xml><?xml version="1.0" encoding="utf-8"?>
<formControlPr xmlns="http://schemas.microsoft.com/office/spreadsheetml/2009/9/main" objectType="Drop" dropStyle="combo" dx="16"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1304925</xdr:colOff>
      <xdr:row>0</xdr:row>
      <xdr:rowOff>136525</xdr:rowOff>
    </xdr:from>
    <xdr:to>
      <xdr:col>2</xdr:col>
      <xdr:colOff>3133500</xdr:colOff>
      <xdr:row>1</xdr:row>
      <xdr:rowOff>524125</xdr:rowOff>
    </xdr:to>
    <xdr:sp macro="[0]!DEVERROUILLER" textlink="">
      <xdr:nvSpPr>
        <xdr:cNvPr id="4" name="Rectangle à coins arrondis 3"/>
        <xdr:cNvSpPr/>
      </xdr:nvSpPr>
      <xdr:spPr bwMode="auto">
        <a:xfrm>
          <a:off x="1895475" y="136525"/>
          <a:ext cx="1828575"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xdr:twoCellAnchor>
  <xdr:twoCellAnchor editAs="oneCell">
    <xdr:from>
      <xdr:col>5</xdr:col>
      <xdr:colOff>44450</xdr:colOff>
      <xdr:row>1</xdr:row>
      <xdr:rowOff>6350</xdr:rowOff>
    </xdr:from>
    <xdr:to>
      <xdr:col>11</xdr:col>
      <xdr:colOff>711200</xdr:colOff>
      <xdr:row>33</xdr:row>
      <xdr:rowOff>38100</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15240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273050</xdr:colOff>
      <xdr:row>1</xdr:row>
      <xdr:rowOff>44450</xdr:rowOff>
    </xdr:from>
    <xdr:to>
      <xdr:col>11</xdr:col>
      <xdr:colOff>545875</xdr:colOff>
      <xdr:row>3</xdr:row>
      <xdr:rowOff>44700</xdr:rowOff>
    </xdr:to>
    <xdr:sp macro="[0]!DEVERROUILLER" textlink="">
      <xdr:nvSpPr>
        <xdr:cNvPr id="3" name="Rectangle à coins arrondis 2"/>
        <xdr:cNvSpPr/>
      </xdr:nvSpPr>
      <xdr:spPr bwMode="auto">
        <a:xfrm>
          <a:off x="8851900" y="190500"/>
          <a:ext cx="1828575"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8</xdr:col>
      <xdr:colOff>298450</xdr:colOff>
      <xdr:row>3</xdr:row>
      <xdr:rowOff>133350</xdr:rowOff>
    </xdr:from>
    <xdr:to>
      <xdr:col>16</xdr:col>
      <xdr:colOff>165100</xdr:colOff>
      <xdr:row>32</xdr:row>
      <xdr:rowOff>82550</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7300" y="81280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4" name="Rectangle à coins arrondis 3"/>
        <xdr:cNvSpPr/>
      </xdr:nvSpPr>
      <xdr:spPr bwMode="auto">
        <a:xfrm>
          <a:off x="2301874" y="352425"/>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10" name="Rectangle à coins arrondis 9"/>
        <xdr:cNvSpPr/>
      </xdr:nvSpPr>
      <xdr:spPr bwMode="auto">
        <a:xfrm>
          <a:off x="219074" y="352425"/>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13" name="Rectangle à coins arrondis 12"/>
        <xdr:cNvSpPr/>
      </xdr:nvSpPr>
      <xdr:spPr bwMode="auto">
        <a:xfrm>
          <a:off x="6467475" y="352425"/>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14" name="Rectangle à coins arrondis 13"/>
        <xdr:cNvSpPr/>
      </xdr:nvSpPr>
      <xdr:spPr bwMode="auto">
        <a:xfrm>
          <a:off x="4384674" y="352425"/>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xdr:twoCellAnchor>
    <xdr:from>
      <xdr:col>6</xdr:col>
      <xdr:colOff>393700</xdr:colOff>
      <xdr:row>1</xdr:row>
      <xdr:rowOff>38100</xdr:rowOff>
    </xdr:from>
    <xdr:to>
      <xdr:col>10</xdr:col>
      <xdr:colOff>266475</xdr:colOff>
      <xdr:row>1</xdr:row>
      <xdr:rowOff>571750</xdr:rowOff>
    </xdr:to>
    <xdr:sp macro="[0]!DEVERROUILLER" textlink="">
      <xdr:nvSpPr>
        <xdr:cNvPr id="7" name="Rectangle à coins arrondis 6"/>
        <xdr:cNvSpPr/>
      </xdr:nvSpPr>
      <xdr:spPr bwMode="auto">
        <a:xfrm>
          <a:off x="9080500" y="190500"/>
          <a:ext cx="1828575"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6</xdr:col>
      <xdr:colOff>393700</xdr:colOff>
      <xdr:row>1</xdr:row>
      <xdr:rowOff>673100</xdr:rowOff>
    </xdr:from>
    <xdr:to>
      <xdr:col>14</xdr:col>
      <xdr:colOff>615950</xdr:colOff>
      <xdr:row>21</xdr:row>
      <xdr:rowOff>368300</xdr:rowOff>
    </xdr:to>
    <xdr:pic>
      <xdr:nvPicPr>
        <xdr:cNvPr id="8" name="Imag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0500" y="82550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2" name="Rectangle à coins arrondis 1"/>
        <xdr:cNvSpPr/>
      </xdr:nvSpPr>
      <xdr:spPr bwMode="auto">
        <a:xfrm>
          <a:off x="23018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3" name="Rectangle à coins arrondis 2"/>
        <xdr:cNvSpPr/>
      </xdr:nvSpPr>
      <xdr:spPr bwMode="auto">
        <a:xfrm>
          <a:off x="2190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5" name="Rectangle à coins arrondis 4"/>
        <xdr:cNvSpPr/>
      </xdr:nvSpPr>
      <xdr:spPr bwMode="auto">
        <a:xfrm>
          <a:off x="6467475"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6" name="Rectangle à coins arrondis 5"/>
        <xdr:cNvSpPr/>
      </xdr:nvSpPr>
      <xdr:spPr bwMode="auto">
        <a:xfrm>
          <a:off x="43846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xdr:twoCellAnchor>
    <xdr:from>
      <xdr:col>6</xdr:col>
      <xdr:colOff>361950</xdr:colOff>
      <xdr:row>1</xdr:row>
      <xdr:rowOff>44450</xdr:rowOff>
    </xdr:from>
    <xdr:to>
      <xdr:col>10</xdr:col>
      <xdr:colOff>285750</xdr:colOff>
      <xdr:row>1</xdr:row>
      <xdr:rowOff>578100</xdr:rowOff>
    </xdr:to>
    <xdr:sp macro="[0]!DEVERROUILLER" textlink="">
      <xdr:nvSpPr>
        <xdr:cNvPr id="8" name="Rectangle à coins arrondis 7"/>
        <xdr:cNvSpPr/>
      </xdr:nvSpPr>
      <xdr:spPr bwMode="auto">
        <a:xfrm>
          <a:off x="8648700" y="196850"/>
          <a:ext cx="1790700"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6</xdr:col>
      <xdr:colOff>374650</xdr:colOff>
      <xdr:row>2</xdr:row>
      <xdr:rowOff>0</xdr:rowOff>
    </xdr:from>
    <xdr:to>
      <xdr:col>14</xdr:col>
      <xdr:colOff>596900</xdr:colOff>
      <xdr:row>21</xdr:row>
      <xdr:rowOff>171450</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1450" y="83820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2" name="Rectangle à coins arrondis 1"/>
        <xdr:cNvSpPr/>
      </xdr:nvSpPr>
      <xdr:spPr bwMode="auto">
        <a:xfrm>
          <a:off x="23018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3" name="Rectangle à coins arrondis 2"/>
        <xdr:cNvSpPr/>
      </xdr:nvSpPr>
      <xdr:spPr bwMode="auto">
        <a:xfrm>
          <a:off x="2190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5" name="Rectangle à coins arrondis 4"/>
        <xdr:cNvSpPr/>
      </xdr:nvSpPr>
      <xdr:spPr bwMode="auto">
        <a:xfrm>
          <a:off x="6467475"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6" name="Rectangle à coins arrondis 5"/>
        <xdr:cNvSpPr/>
      </xdr:nvSpPr>
      <xdr:spPr bwMode="auto">
        <a:xfrm>
          <a:off x="43846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xdr:twoCellAnchor>
    <xdr:from>
      <xdr:col>6</xdr:col>
      <xdr:colOff>374650</xdr:colOff>
      <xdr:row>1</xdr:row>
      <xdr:rowOff>31750</xdr:rowOff>
    </xdr:from>
    <xdr:to>
      <xdr:col>10</xdr:col>
      <xdr:colOff>285750</xdr:colOff>
      <xdr:row>1</xdr:row>
      <xdr:rowOff>565400</xdr:rowOff>
    </xdr:to>
    <xdr:sp macro="[0]!DEVERROUILLER" textlink="">
      <xdr:nvSpPr>
        <xdr:cNvPr id="8" name="Rectangle à coins arrondis 7"/>
        <xdr:cNvSpPr/>
      </xdr:nvSpPr>
      <xdr:spPr bwMode="auto">
        <a:xfrm>
          <a:off x="8661400" y="184150"/>
          <a:ext cx="1778000"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6</xdr:col>
      <xdr:colOff>387350</xdr:colOff>
      <xdr:row>1</xdr:row>
      <xdr:rowOff>673100</xdr:rowOff>
    </xdr:from>
    <xdr:to>
      <xdr:col>14</xdr:col>
      <xdr:colOff>609600</xdr:colOff>
      <xdr:row>22</xdr:row>
      <xdr:rowOff>349250</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4150" y="82550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2" name="Rectangle à coins arrondis 1"/>
        <xdr:cNvSpPr/>
      </xdr:nvSpPr>
      <xdr:spPr bwMode="auto">
        <a:xfrm>
          <a:off x="23018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3" name="Rectangle à coins arrondis 2"/>
        <xdr:cNvSpPr/>
      </xdr:nvSpPr>
      <xdr:spPr bwMode="auto">
        <a:xfrm>
          <a:off x="2190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5" name="Rectangle à coins arrondis 4"/>
        <xdr:cNvSpPr/>
      </xdr:nvSpPr>
      <xdr:spPr bwMode="auto">
        <a:xfrm>
          <a:off x="6467475"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6" name="Rectangle à coins arrondis 5"/>
        <xdr:cNvSpPr/>
      </xdr:nvSpPr>
      <xdr:spPr bwMode="auto">
        <a:xfrm>
          <a:off x="43846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5122" name="Drop Dow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5124" name="Drop Down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349250</xdr:colOff>
      <xdr:row>1</xdr:row>
      <xdr:rowOff>50800</xdr:rowOff>
    </xdr:from>
    <xdr:to>
      <xdr:col>10</xdr:col>
      <xdr:colOff>257175</xdr:colOff>
      <xdr:row>1</xdr:row>
      <xdr:rowOff>584450</xdr:rowOff>
    </xdr:to>
    <xdr:sp macro="[0]!DEVERROUILLER" textlink="">
      <xdr:nvSpPr>
        <xdr:cNvPr id="10" name="Rectangle à coins arrondis 9"/>
        <xdr:cNvSpPr/>
      </xdr:nvSpPr>
      <xdr:spPr bwMode="auto">
        <a:xfrm>
          <a:off x="8636000" y="203200"/>
          <a:ext cx="1774825"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6</xdr:col>
      <xdr:colOff>361950</xdr:colOff>
      <xdr:row>1</xdr:row>
      <xdr:rowOff>673100</xdr:rowOff>
    </xdr:from>
    <xdr:to>
      <xdr:col>14</xdr:col>
      <xdr:colOff>584200</xdr:colOff>
      <xdr:row>22</xdr:row>
      <xdr:rowOff>158750</xdr:rowOff>
    </xdr:to>
    <xdr:pic>
      <xdr:nvPicPr>
        <xdr:cNvPr id="11" name="Imag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82550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2" name="Rectangle à coins arrondis 1"/>
        <xdr:cNvSpPr/>
      </xdr:nvSpPr>
      <xdr:spPr bwMode="auto">
        <a:xfrm>
          <a:off x="23018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3" name="Rectangle à coins arrondis 2"/>
        <xdr:cNvSpPr/>
      </xdr:nvSpPr>
      <xdr:spPr bwMode="auto">
        <a:xfrm>
          <a:off x="2190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5" name="Rectangle à coins arrondis 4"/>
        <xdr:cNvSpPr/>
      </xdr:nvSpPr>
      <xdr:spPr bwMode="auto">
        <a:xfrm>
          <a:off x="6467475"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6" name="Rectangle à coins arrondis 5"/>
        <xdr:cNvSpPr/>
      </xdr:nvSpPr>
      <xdr:spPr bwMode="auto">
        <a:xfrm>
          <a:off x="43846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xdr:twoCellAnchor>
    <xdr:from>
      <xdr:col>6</xdr:col>
      <xdr:colOff>342900</xdr:colOff>
      <xdr:row>1</xdr:row>
      <xdr:rowOff>31750</xdr:rowOff>
    </xdr:from>
    <xdr:to>
      <xdr:col>10</xdr:col>
      <xdr:colOff>266700</xdr:colOff>
      <xdr:row>1</xdr:row>
      <xdr:rowOff>565400</xdr:rowOff>
    </xdr:to>
    <xdr:sp macro="[0]!DEVERROUILLER" textlink="">
      <xdr:nvSpPr>
        <xdr:cNvPr id="8" name="Rectangle à coins arrondis 7"/>
        <xdr:cNvSpPr/>
      </xdr:nvSpPr>
      <xdr:spPr bwMode="auto">
        <a:xfrm>
          <a:off x="8629650" y="184150"/>
          <a:ext cx="1790700"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6</xdr:col>
      <xdr:colOff>355600</xdr:colOff>
      <xdr:row>2</xdr:row>
      <xdr:rowOff>0</xdr:rowOff>
    </xdr:from>
    <xdr:to>
      <xdr:col>14</xdr:col>
      <xdr:colOff>577850</xdr:colOff>
      <xdr:row>21</xdr:row>
      <xdr:rowOff>114300</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2400" y="83820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2" name="Rectangle à coins arrondis 1"/>
        <xdr:cNvSpPr/>
      </xdr:nvSpPr>
      <xdr:spPr bwMode="auto">
        <a:xfrm>
          <a:off x="23018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3" name="Rectangle à coins arrondis 2"/>
        <xdr:cNvSpPr/>
      </xdr:nvSpPr>
      <xdr:spPr bwMode="auto">
        <a:xfrm>
          <a:off x="2190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5" name="Rectangle à coins arrondis 4"/>
        <xdr:cNvSpPr/>
      </xdr:nvSpPr>
      <xdr:spPr bwMode="auto">
        <a:xfrm>
          <a:off x="6467475"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6" name="Rectangle à coins arrondis 5"/>
        <xdr:cNvSpPr/>
      </xdr:nvSpPr>
      <xdr:spPr bwMode="auto">
        <a:xfrm>
          <a:off x="43846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xdr:twoCellAnchor>
    <xdr:from>
      <xdr:col>6</xdr:col>
      <xdr:colOff>342900</xdr:colOff>
      <xdr:row>1</xdr:row>
      <xdr:rowOff>31750</xdr:rowOff>
    </xdr:from>
    <xdr:to>
      <xdr:col>10</xdr:col>
      <xdr:colOff>285750</xdr:colOff>
      <xdr:row>1</xdr:row>
      <xdr:rowOff>565400</xdr:rowOff>
    </xdr:to>
    <xdr:sp macro="[0]!DEVERROUILLER" textlink="">
      <xdr:nvSpPr>
        <xdr:cNvPr id="8" name="Rectangle à coins arrondis 7"/>
        <xdr:cNvSpPr/>
      </xdr:nvSpPr>
      <xdr:spPr bwMode="auto">
        <a:xfrm>
          <a:off x="8629650" y="184150"/>
          <a:ext cx="1809750"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6</xdr:col>
      <xdr:colOff>349250</xdr:colOff>
      <xdr:row>1</xdr:row>
      <xdr:rowOff>679450</xdr:rowOff>
    </xdr:from>
    <xdr:to>
      <xdr:col>14</xdr:col>
      <xdr:colOff>571500</xdr:colOff>
      <xdr:row>22</xdr:row>
      <xdr:rowOff>298450</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6050" y="83185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2" name="Rectangle à coins arrondis 1"/>
        <xdr:cNvSpPr/>
      </xdr:nvSpPr>
      <xdr:spPr bwMode="auto">
        <a:xfrm>
          <a:off x="23018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3" name="Rectangle à coins arrondis 2"/>
        <xdr:cNvSpPr/>
      </xdr:nvSpPr>
      <xdr:spPr bwMode="auto">
        <a:xfrm>
          <a:off x="2190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5" name="Rectangle à coins arrondis 4"/>
        <xdr:cNvSpPr/>
      </xdr:nvSpPr>
      <xdr:spPr bwMode="auto">
        <a:xfrm>
          <a:off x="6467475"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6" name="Rectangle à coins arrondis 5"/>
        <xdr:cNvSpPr/>
      </xdr:nvSpPr>
      <xdr:spPr bwMode="auto">
        <a:xfrm>
          <a:off x="43846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xdr:twoCellAnchor>
    <xdr:from>
      <xdr:col>6</xdr:col>
      <xdr:colOff>323850</xdr:colOff>
      <xdr:row>1</xdr:row>
      <xdr:rowOff>31750</xdr:rowOff>
    </xdr:from>
    <xdr:to>
      <xdr:col>10</xdr:col>
      <xdr:colOff>209550</xdr:colOff>
      <xdr:row>1</xdr:row>
      <xdr:rowOff>565400</xdr:rowOff>
    </xdr:to>
    <xdr:sp macro="[0]!DEVERROUILLER" textlink="">
      <xdr:nvSpPr>
        <xdr:cNvPr id="8" name="Rectangle à coins arrondis 7"/>
        <xdr:cNvSpPr/>
      </xdr:nvSpPr>
      <xdr:spPr bwMode="auto">
        <a:xfrm>
          <a:off x="8610600" y="184150"/>
          <a:ext cx="1752600"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6</xdr:col>
      <xdr:colOff>355600</xdr:colOff>
      <xdr:row>1</xdr:row>
      <xdr:rowOff>679450</xdr:rowOff>
    </xdr:from>
    <xdr:to>
      <xdr:col>14</xdr:col>
      <xdr:colOff>577850</xdr:colOff>
      <xdr:row>22</xdr:row>
      <xdr:rowOff>298450</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2400" y="83185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1206499</xdr:colOff>
      <xdr:row>1</xdr:row>
      <xdr:rowOff>38100</xdr:rowOff>
    </xdr:from>
    <xdr:to>
      <xdr:col>4</xdr:col>
      <xdr:colOff>3006499</xdr:colOff>
      <xdr:row>1</xdr:row>
      <xdr:rowOff>578100</xdr:rowOff>
    </xdr:to>
    <xdr:sp macro="[0]!SIASP" textlink="">
      <xdr:nvSpPr>
        <xdr:cNvPr id="2" name="Rectangle à coins arrondis 1"/>
        <xdr:cNvSpPr/>
      </xdr:nvSpPr>
      <xdr:spPr bwMode="auto">
        <a:xfrm>
          <a:off x="23018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 SP</a:t>
          </a:r>
        </a:p>
      </xdr:txBody>
    </xdr:sp>
    <xdr:clientData fLocksWithSheet="0" fPrintsWithSheet="0"/>
  </xdr:twoCellAnchor>
  <xdr:twoCellAnchor>
    <xdr:from>
      <xdr:col>1</xdr:col>
      <xdr:colOff>38099</xdr:colOff>
      <xdr:row>1</xdr:row>
      <xdr:rowOff>38100</xdr:rowOff>
    </xdr:from>
    <xdr:to>
      <xdr:col>4</xdr:col>
      <xdr:colOff>923699</xdr:colOff>
      <xdr:row>1</xdr:row>
      <xdr:rowOff>578100</xdr:rowOff>
    </xdr:to>
    <xdr:sp macro="[0]!SIA" textlink="">
      <xdr:nvSpPr>
        <xdr:cNvPr id="3" name="Rectangle à coins arrondis 2"/>
        <xdr:cNvSpPr/>
      </xdr:nvSpPr>
      <xdr:spPr bwMode="auto">
        <a:xfrm>
          <a:off x="2190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SIA</a:t>
          </a:r>
        </a:p>
      </xdr:txBody>
    </xdr:sp>
    <xdr:clientData fLocksWithSheet="0" fPrintsWithSheet="0"/>
  </xdr:twoCellAnchor>
  <xdr:twoCellAnchor>
    <xdr:from>
      <xdr:col>4</xdr:col>
      <xdr:colOff>5372100</xdr:colOff>
      <xdr:row>1</xdr:row>
      <xdr:rowOff>38100</xdr:rowOff>
    </xdr:from>
    <xdr:to>
      <xdr:col>6</xdr:col>
      <xdr:colOff>9300</xdr:colOff>
      <xdr:row>1</xdr:row>
      <xdr:rowOff>578100</xdr:rowOff>
    </xdr:to>
    <xdr:sp macro="[0]!TOUTEPHASES" textlink="">
      <xdr:nvSpPr>
        <xdr:cNvPr id="5" name="Rectangle à coins arrondis 4"/>
        <xdr:cNvSpPr/>
      </xdr:nvSpPr>
      <xdr:spPr bwMode="auto">
        <a:xfrm>
          <a:off x="6467475"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TOUTES PHASES</a:t>
          </a:r>
        </a:p>
      </xdr:txBody>
    </xdr:sp>
    <xdr:clientData fLocksWithSheet="0" fPrintsWithSheet="0"/>
  </xdr:twoCellAnchor>
  <xdr:twoCellAnchor>
    <xdr:from>
      <xdr:col>4</xdr:col>
      <xdr:colOff>3289299</xdr:colOff>
      <xdr:row>1</xdr:row>
      <xdr:rowOff>38100</xdr:rowOff>
    </xdr:from>
    <xdr:to>
      <xdr:col>4</xdr:col>
      <xdr:colOff>5089299</xdr:colOff>
      <xdr:row>1</xdr:row>
      <xdr:rowOff>578100</xdr:rowOff>
    </xdr:to>
    <xdr:sp macro="[0]!OCBA" textlink="">
      <xdr:nvSpPr>
        <xdr:cNvPr id="6" name="Rectangle à coins arrondis 5"/>
        <xdr:cNvSpPr/>
      </xdr:nvSpPr>
      <xdr:spPr bwMode="auto">
        <a:xfrm>
          <a:off x="4384674" y="190500"/>
          <a:ext cx="1800000" cy="540000"/>
        </a:xfrm>
        <a:prstGeom prst="roundRect">
          <a:avLst/>
        </a:prstGeom>
        <a:ln>
          <a:headEnd type="none" w="med" len="med"/>
          <a:tailEnd type="none" w="med" len="med"/>
        </a:ln>
        <a:effectLst>
          <a:outerShdw blurRad="76200" dist="12700" dir="2700000" sy="-23000" kx="-800400" algn="bl" rotWithShape="0">
            <a:prstClr val="black">
              <a:alpha val="20000"/>
            </a:prstClr>
          </a:outerShdw>
        </a:effectLst>
        <a:extLst/>
      </xdr:spPr>
      <xdr:style>
        <a:lnRef idx="0">
          <a:schemeClr val="accent1"/>
        </a:lnRef>
        <a:fillRef idx="3">
          <a:schemeClr val="accent1"/>
        </a:fillRef>
        <a:effectRef idx="3">
          <a:schemeClr val="accent1"/>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OCBA</a:t>
          </a:r>
        </a:p>
      </xdr:txBody>
    </xdr:sp>
    <xdr:clientData fLocksWithSheet="0" fPrintsWithSheet="0"/>
  </xdr:twoCellAnchor>
  <xdr:twoCellAnchor>
    <xdr:from>
      <xdr:col>7</xdr:col>
      <xdr:colOff>0</xdr:colOff>
      <xdr:row>1</xdr:row>
      <xdr:rowOff>38100</xdr:rowOff>
    </xdr:from>
    <xdr:to>
      <xdr:col>10</xdr:col>
      <xdr:colOff>272825</xdr:colOff>
      <xdr:row>1</xdr:row>
      <xdr:rowOff>571750</xdr:rowOff>
    </xdr:to>
    <xdr:sp macro="[0]!DEVERROUILLER" textlink="">
      <xdr:nvSpPr>
        <xdr:cNvPr id="8" name="Rectangle à coins arrondis 7"/>
        <xdr:cNvSpPr/>
      </xdr:nvSpPr>
      <xdr:spPr bwMode="auto">
        <a:xfrm>
          <a:off x="9055100" y="190500"/>
          <a:ext cx="1828575" cy="533650"/>
        </a:xfrm>
        <a:prstGeom prst="roundRect">
          <a:avLst/>
        </a:prstGeom>
        <a:ln>
          <a:headEnd type="none" w="med" len="med"/>
          <a:tailEnd type="none" w="med" len="med"/>
        </a:ln>
        <a:extLst/>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p>
          <a:pPr marL="0" indent="0" algn="ctr"/>
          <a:r>
            <a:rPr lang="fr-CH" sz="1800" b="1">
              <a:solidFill>
                <a:sysClr val="windowText" lastClr="000000"/>
              </a:solidFill>
              <a:latin typeface="Century Gothic" panose="020B0502020202020204" pitchFamily="34" charset="0"/>
              <a:ea typeface="+mn-ea"/>
              <a:cs typeface="+mn-cs"/>
            </a:rPr>
            <a:t>DEVERROUILLER</a:t>
          </a:r>
        </a:p>
      </xdr:txBody>
    </xdr:sp>
    <xdr:clientData fLocksWithSheet="0" fPrintsWithSheet="0"/>
  </xdr:twoCellAnchor>
  <xdr:twoCellAnchor editAs="oneCell">
    <xdr:from>
      <xdr:col>7</xdr:col>
      <xdr:colOff>12700</xdr:colOff>
      <xdr:row>1</xdr:row>
      <xdr:rowOff>666750</xdr:rowOff>
    </xdr:from>
    <xdr:to>
      <xdr:col>14</xdr:col>
      <xdr:colOff>635000</xdr:colOff>
      <xdr:row>22</xdr:row>
      <xdr:rowOff>19050</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0" y="819150"/>
          <a:ext cx="520065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C50"/>
  <sheetViews>
    <sheetView tabSelected="1" view="pageBreakPreview" topLeftCell="A7" zoomScaleNormal="100" zoomScaleSheetLayoutView="100" workbookViewId="0">
      <selection activeCell="E27" sqref="E27"/>
    </sheetView>
  </sheetViews>
  <sheetFormatPr baseColWidth="10" defaultColWidth="10.85546875" defaultRowHeight="12" x14ac:dyDescent="0.2"/>
  <cols>
    <col min="1" max="1" width="2.7109375" style="1" customWidth="1"/>
    <col min="2" max="2" width="5.7109375" style="1" customWidth="1"/>
    <col min="3" max="3" width="62.7109375" style="1" customWidth="1"/>
    <col min="4" max="4" width="5.7109375" style="1" customWidth="1"/>
    <col min="5" max="16384" width="10.85546875" style="1"/>
  </cols>
  <sheetData>
    <row r="2" spans="2:3" ht="54" customHeight="1" x14ac:dyDescent="0.2"/>
    <row r="3" spans="2:3" ht="15" customHeight="1" x14ac:dyDescent="0.2">
      <c r="B3" s="76"/>
      <c r="C3" s="76"/>
    </row>
    <row r="4" spans="2:3" ht="15" customHeight="1" x14ac:dyDescent="0.2">
      <c r="B4" s="76"/>
      <c r="C4" s="76"/>
    </row>
    <row r="5" spans="2:3" ht="24.95" customHeight="1" x14ac:dyDescent="0.2">
      <c r="B5" s="76"/>
      <c r="C5" s="77" t="s">
        <v>12</v>
      </c>
    </row>
    <row r="6" spans="2:3" ht="15" customHeight="1" x14ac:dyDescent="0.2">
      <c r="B6" s="76"/>
      <c r="C6" s="77"/>
    </row>
    <row r="7" spans="2:3" ht="15" customHeight="1" x14ac:dyDescent="0.2">
      <c r="B7" s="76"/>
      <c r="C7" s="77"/>
    </row>
    <row r="8" spans="2:3" ht="15" customHeight="1" x14ac:dyDescent="0.2">
      <c r="B8" s="78"/>
      <c r="C8" s="79"/>
    </row>
    <row r="9" spans="2:3" ht="15" customHeight="1" x14ac:dyDescent="0.2">
      <c r="B9" s="78"/>
      <c r="C9" s="79"/>
    </row>
    <row r="10" spans="2:3" ht="36" x14ac:dyDescent="0.2">
      <c r="B10" s="80"/>
      <c r="C10" s="81" t="s">
        <v>324</v>
      </c>
    </row>
    <row r="11" spans="2:3" ht="24.95" customHeight="1" x14ac:dyDescent="0.2">
      <c r="B11" s="80"/>
      <c r="C11" s="82" t="s">
        <v>320</v>
      </c>
    </row>
    <row r="12" spans="2:3" ht="24.95" customHeight="1" x14ac:dyDescent="0.2">
      <c r="B12" s="80"/>
      <c r="C12" s="82" t="s">
        <v>11</v>
      </c>
    </row>
    <row r="13" spans="2:3" ht="15" customHeight="1" x14ac:dyDescent="0.2">
      <c r="B13" s="80"/>
      <c r="C13" s="79"/>
    </row>
    <row r="14" spans="2:3" ht="15" customHeight="1" x14ac:dyDescent="0.2">
      <c r="B14" s="80"/>
      <c r="C14" s="79"/>
    </row>
    <row r="15" spans="2:3" ht="15" customHeight="1" x14ac:dyDescent="0.2">
      <c r="C15" s="79"/>
    </row>
    <row r="16" spans="2:3" ht="15" customHeight="1" x14ac:dyDescent="0.2">
      <c r="C16" s="79"/>
    </row>
    <row r="17" spans="2:3" ht="15" customHeight="1" x14ac:dyDescent="0.2">
      <c r="B17" s="75"/>
      <c r="C17" s="79"/>
    </row>
    <row r="18" spans="2:3" ht="15" customHeight="1" x14ac:dyDescent="0.2">
      <c r="B18" s="75"/>
      <c r="C18" s="79"/>
    </row>
    <row r="19" spans="2:3" ht="24.95" customHeight="1" x14ac:dyDescent="0.2">
      <c r="B19" s="75"/>
      <c r="C19" s="134" t="s">
        <v>375</v>
      </c>
    </row>
    <row r="20" spans="2:3" ht="15" customHeight="1" x14ac:dyDescent="0.2">
      <c r="B20" s="75"/>
      <c r="C20" s="135"/>
    </row>
    <row r="21" spans="2:3" ht="15" customHeight="1" x14ac:dyDescent="0.2">
      <c r="B21" s="75"/>
      <c r="C21" s="115"/>
    </row>
    <row r="22" spans="2:3" ht="15" customHeight="1" x14ac:dyDescent="0.2">
      <c r="B22" s="75"/>
      <c r="C22" s="83"/>
    </row>
    <row r="23" spans="2:3" ht="22.5" x14ac:dyDescent="0.2">
      <c r="B23" s="124" t="s">
        <v>325</v>
      </c>
      <c r="C23" s="123" t="s">
        <v>326</v>
      </c>
    </row>
    <row r="24" spans="2:3" ht="15" customHeight="1" x14ac:dyDescent="0.2">
      <c r="B24" s="75"/>
      <c r="C24" s="83"/>
    </row>
    <row r="25" spans="2:3" ht="15" customHeight="1" x14ac:dyDescent="0.2">
      <c r="B25" s="75"/>
      <c r="C25" s="79"/>
    </row>
    <row r="26" spans="2:3" ht="15" customHeight="1" x14ac:dyDescent="0.2">
      <c r="B26" s="75"/>
      <c r="C26" s="79"/>
    </row>
    <row r="27" spans="2:3" ht="15" customHeight="1" x14ac:dyDescent="0.2">
      <c r="B27" s="75"/>
      <c r="C27" s="79"/>
    </row>
    <row r="28" spans="2:3" ht="15" customHeight="1" x14ac:dyDescent="0.2">
      <c r="B28" s="75"/>
      <c r="C28" s="75"/>
    </row>
    <row r="29" spans="2:3" ht="15" customHeight="1" x14ac:dyDescent="0.2">
      <c r="B29" s="75"/>
      <c r="C29" s="133" t="s">
        <v>374</v>
      </c>
    </row>
    <row r="30" spans="2:3" ht="15" customHeight="1" x14ac:dyDescent="0.2">
      <c r="B30" s="75"/>
      <c r="C30" s="75"/>
    </row>
    <row r="31" spans="2:3" ht="15" customHeight="1" x14ac:dyDescent="0.2">
      <c r="B31" s="84"/>
      <c r="C31" s="84"/>
    </row>
    <row r="32" spans="2:3" ht="15" customHeight="1" x14ac:dyDescent="0.2"/>
    <row r="33" spans="2:3" ht="15" customHeight="1" x14ac:dyDescent="0.2">
      <c r="B33" s="75"/>
      <c r="C33" s="75"/>
    </row>
    <row r="34" spans="2:3" ht="15" customHeight="1" x14ac:dyDescent="0.2">
      <c r="B34" s="75"/>
      <c r="C34" s="75"/>
    </row>
    <row r="35" spans="2:3" ht="15" customHeight="1" x14ac:dyDescent="0.2">
      <c r="B35" s="75"/>
      <c r="C35" s="75"/>
    </row>
    <row r="36" spans="2:3" ht="15" customHeight="1" x14ac:dyDescent="0.2">
      <c r="B36" s="75"/>
      <c r="C36" s="75"/>
    </row>
    <row r="37" spans="2:3" ht="15" customHeight="1" x14ac:dyDescent="0.2">
      <c r="B37" s="75"/>
      <c r="C37" s="75"/>
    </row>
    <row r="38" spans="2:3" ht="15" customHeight="1" x14ac:dyDescent="0.2">
      <c r="B38" s="75"/>
      <c r="C38" s="75"/>
    </row>
    <row r="39" spans="2:3" ht="15" customHeight="1" x14ac:dyDescent="0.2">
      <c r="B39" s="75"/>
      <c r="C39" s="75"/>
    </row>
    <row r="40" spans="2:3" ht="15" customHeight="1" x14ac:dyDescent="0.2">
      <c r="B40" s="75"/>
      <c r="C40" s="75"/>
    </row>
    <row r="41" spans="2:3" ht="15" customHeight="1" x14ac:dyDescent="0.2">
      <c r="B41" s="75"/>
      <c r="C41" s="75"/>
    </row>
    <row r="42" spans="2:3" ht="15" customHeight="1" x14ac:dyDescent="0.2">
      <c r="B42" s="75"/>
      <c r="C42" s="75"/>
    </row>
    <row r="43" spans="2:3" ht="15" customHeight="1" x14ac:dyDescent="0.2">
      <c r="B43" s="75"/>
      <c r="C43" s="75"/>
    </row>
    <row r="44" spans="2:3" ht="15" customHeight="1" x14ac:dyDescent="0.2">
      <c r="B44" s="75"/>
      <c r="C44" s="75"/>
    </row>
    <row r="45" spans="2:3" ht="15" customHeight="1" x14ac:dyDescent="0.2">
      <c r="B45" s="75"/>
      <c r="C45" s="75"/>
    </row>
    <row r="46" spans="2:3" ht="15" customHeight="1" x14ac:dyDescent="0.2">
      <c r="B46" s="75"/>
      <c r="C46" s="75"/>
    </row>
    <row r="47" spans="2:3" ht="15" customHeight="1" x14ac:dyDescent="0.2">
      <c r="B47" s="75"/>
      <c r="C47" s="75"/>
    </row>
    <row r="48" spans="2:3" ht="15" customHeight="1" x14ac:dyDescent="0.2">
      <c r="B48" s="75"/>
      <c r="C48" s="75"/>
    </row>
    <row r="49" spans="2:3" ht="15" customHeight="1" x14ac:dyDescent="0.2">
      <c r="B49" s="75"/>
      <c r="C49" s="75"/>
    </row>
    <row r="50" spans="2:3" ht="12.75" x14ac:dyDescent="0.2">
      <c r="B50" s="75"/>
      <c r="C50" s="75"/>
    </row>
  </sheetData>
  <mergeCells count="1">
    <mergeCell ref="C19:C20"/>
  </mergeCells>
  <phoneticPr fontId="0" type="noConversion"/>
  <printOptions horizontalCentered="1"/>
  <pageMargins left="0.59055118110236227" right="0.39370078740157483" top="2.3622047244094491" bottom="0.59055118110236227" header="0.59055118110236227" footer="0.19685039370078741"/>
  <pageSetup paperSize="9" scale="11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4" tint="0.59999389629810485"/>
    <pageSetUpPr fitToPage="1"/>
  </sheetPr>
  <dimension ref="C2:I46"/>
  <sheetViews>
    <sheetView showGridLines="0" view="pageBreakPreview" zoomScale="70" zoomScaleNormal="100" zoomScaleSheetLayoutView="70" workbookViewId="0">
      <selection activeCell="G23" sqref="G23"/>
    </sheetView>
  </sheetViews>
  <sheetFormatPr baseColWidth="10" defaultColWidth="10.85546875" defaultRowHeight="14.25" x14ac:dyDescent="0.2"/>
  <cols>
    <col min="1" max="2" width="2.7109375" style="33" customWidth="1"/>
    <col min="3" max="3" width="5.7109375" style="30" customWidth="1"/>
    <col min="4" max="4" width="62.7109375" style="33" customWidth="1"/>
    <col min="5" max="6" width="12.7109375" style="68" customWidth="1"/>
    <col min="7" max="7" width="20.7109375" style="68" customWidth="1"/>
    <col min="8" max="8" width="2.7109375" style="33" customWidth="1"/>
    <col min="9" max="10" width="5.7109375" style="33" customWidth="1"/>
    <col min="11" max="16384" width="10.85546875" style="33"/>
  </cols>
  <sheetData>
    <row r="2" spans="3:9" ht="12" customHeight="1" x14ac:dyDescent="0.2">
      <c r="D2" s="31"/>
      <c r="E2" s="32"/>
      <c r="F2" s="32"/>
      <c r="G2" s="32"/>
      <c r="H2" s="31"/>
      <c r="I2" s="31"/>
    </row>
    <row r="3" spans="3:9" ht="30" customHeight="1" x14ac:dyDescent="0.2">
      <c r="C3" s="34" t="s">
        <v>34</v>
      </c>
      <c r="D3" s="35"/>
      <c r="E3" s="36"/>
      <c r="F3" s="36"/>
      <c r="G3" s="37"/>
      <c r="H3" s="31"/>
      <c r="I3" s="31"/>
    </row>
    <row r="4" spans="3:9" ht="12" customHeight="1" thickBot="1" x14ac:dyDescent="0.25">
      <c r="D4" s="31"/>
      <c r="E4" s="32"/>
      <c r="F4" s="32"/>
      <c r="G4" s="32"/>
      <c r="H4" s="31"/>
      <c r="I4" s="31"/>
    </row>
    <row r="5" spans="3:9" ht="30" customHeight="1" thickBot="1" x14ac:dyDescent="0.25">
      <c r="C5" s="71">
        <v>4.3</v>
      </c>
      <c r="D5" s="38" t="s">
        <v>15</v>
      </c>
      <c r="E5" s="39" t="s">
        <v>36</v>
      </c>
      <c r="F5" s="91" t="s">
        <v>308</v>
      </c>
      <c r="G5" s="40" t="s">
        <v>37</v>
      </c>
      <c r="H5" s="31"/>
      <c r="I5" s="31"/>
    </row>
    <row r="6" spans="3:9" ht="15" customHeight="1" x14ac:dyDescent="0.2">
      <c r="C6" s="41">
        <v>4.3099999999999996</v>
      </c>
      <c r="D6" s="72" t="s">
        <v>3</v>
      </c>
      <c r="E6" s="42">
        <f>'4.31 (2020)'!F61</f>
        <v>0</v>
      </c>
      <c r="F6" s="99">
        <f>'4.31 (2020)'!F62</f>
        <v>0</v>
      </c>
      <c r="G6" s="43">
        <f>E6*F6</f>
        <v>0</v>
      </c>
    </row>
    <row r="7" spans="3:9" ht="15" customHeight="1" x14ac:dyDescent="0.2">
      <c r="C7" s="44">
        <v>4.32</v>
      </c>
      <c r="D7" s="73" t="s">
        <v>9</v>
      </c>
      <c r="E7" s="45">
        <f>'4.32 (2020)'!F51</f>
        <v>0</v>
      </c>
      <c r="F7" s="100">
        <f>'4.32 (2020)'!F52</f>
        <v>0</v>
      </c>
      <c r="G7" s="46">
        <f>E7*F7</f>
        <v>0</v>
      </c>
    </row>
    <row r="8" spans="3:9" ht="15" customHeight="1" x14ac:dyDescent="0.2">
      <c r="C8" s="44">
        <v>4.33</v>
      </c>
      <c r="D8" s="73" t="s">
        <v>8</v>
      </c>
      <c r="E8" s="45">
        <f>'4.33 (2020)'!F27</f>
        <v>0</v>
      </c>
      <c r="F8" s="101">
        <f>'4.33 (2020)'!F28</f>
        <v>0</v>
      </c>
      <c r="G8" s="46">
        <f>E8*F8</f>
        <v>0</v>
      </c>
    </row>
    <row r="9" spans="3:9" ht="24.95" customHeight="1" thickBot="1" x14ac:dyDescent="0.25">
      <c r="C9" s="47" t="s">
        <v>35</v>
      </c>
      <c r="D9" s="48"/>
      <c r="E9" s="49">
        <f>E6+E7+E8</f>
        <v>0</v>
      </c>
      <c r="F9" s="92"/>
      <c r="G9" s="50">
        <f>G6+G7+G8</f>
        <v>0</v>
      </c>
    </row>
    <row r="10" spans="3:9" ht="12" customHeight="1" thickBot="1" x14ac:dyDescent="0.25">
      <c r="C10" s="51"/>
      <c r="D10" s="52"/>
      <c r="E10" s="53"/>
      <c r="F10" s="53"/>
      <c r="G10" s="53"/>
    </row>
    <row r="11" spans="3:9" ht="30" customHeight="1" thickBot="1" x14ac:dyDescent="0.25">
      <c r="C11" s="71">
        <v>4.4000000000000004</v>
      </c>
      <c r="D11" s="54" t="s">
        <v>38</v>
      </c>
      <c r="E11" s="55" t="s">
        <v>36</v>
      </c>
      <c r="F11" s="93"/>
      <c r="G11" s="56" t="s">
        <v>37</v>
      </c>
      <c r="H11" s="31"/>
      <c r="I11" s="31"/>
    </row>
    <row r="12" spans="3:9" ht="15" customHeight="1" x14ac:dyDescent="0.2">
      <c r="C12" s="41">
        <v>4.41</v>
      </c>
      <c r="D12" s="72" t="s">
        <v>21</v>
      </c>
      <c r="E12" s="42">
        <f>'4.41 (2020)'!F71</f>
        <v>0</v>
      </c>
      <c r="F12" s="99">
        <f>'4.41 (2020)'!F72</f>
        <v>0</v>
      </c>
      <c r="G12" s="43">
        <f>E12*F12</f>
        <v>0</v>
      </c>
    </row>
    <row r="13" spans="3:9" ht="24.95" customHeight="1" thickBot="1" x14ac:dyDescent="0.25">
      <c r="C13" s="47" t="s">
        <v>35</v>
      </c>
      <c r="D13" s="48"/>
      <c r="E13" s="49">
        <f>E12</f>
        <v>0</v>
      </c>
      <c r="F13" s="92"/>
      <c r="G13" s="50">
        <f>G12</f>
        <v>0</v>
      </c>
    </row>
    <row r="14" spans="3:9" ht="12" customHeight="1" thickBot="1" x14ac:dyDescent="0.25">
      <c r="C14" s="51"/>
      <c r="D14" s="52"/>
      <c r="E14" s="53"/>
      <c r="F14" s="53"/>
      <c r="G14" s="53"/>
    </row>
    <row r="15" spans="3:9" ht="30" customHeight="1" thickBot="1" x14ac:dyDescent="0.25">
      <c r="C15" s="71">
        <v>4.5</v>
      </c>
      <c r="D15" s="54" t="s">
        <v>24</v>
      </c>
      <c r="E15" s="55" t="s">
        <v>36</v>
      </c>
      <c r="F15" s="93"/>
      <c r="G15" s="56" t="s">
        <v>37</v>
      </c>
      <c r="H15" s="31"/>
      <c r="I15" s="31"/>
    </row>
    <row r="16" spans="3:9" ht="15" customHeight="1" x14ac:dyDescent="0.2">
      <c r="C16" s="41">
        <v>4.51</v>
      </c>
      <c r="D16" s="72" t="s">
        <v>4</v>
      </c>
      <c r="E16" s="42">
        <f>'4.51 (2020)'!F41</f>
        <v>0</v>
      </c>
      <c r="F16" s="102">
        <f>'4.51 (2020)'!F42</f>
        <v>0</v>
      </c>
      <c r="G16" s="43">
        <f>E16*F16</f>
        <v>0</v>
      </c>
    </row>
    <row r="17" spans="3:9" ht="15" customHeight="1" x14ac:dyDescent="0.2">
      <c r="C17" s="44">
        <v>4.5199999999999996</v>
      </c>
      <c r="D17" s="73" t="s">
        <v>6</v>
      </c>
      <c r="E17" s="45">
        <f>'4.52 (2020)'!F53</f>
        <v>0</v>
      </c>
      <c r="F17" s="103">
        <f>'4.52 (2020)'!F54</f>
        <v>0</v>
      </c>
      <c r="G17" s="46">
        <f>E17*F17</f>
        <v>0</v>
      </c>
    </row>
    <row r="18" spans="3:9" ht="15" customHeight="1" x14ac:dyDescent="0.2">
      <c r="C18" s="44">
        <v>4.53</v>
      </c>
      <c r="D18" s="73" t="s">
        <v>7</v>
      </c>
      <c r="E18" s="45">
        <f>'4.53 (2020)'!F61</f>
        <v>0</v>
      </c>
      <c r="F18" s="103">
        <f>'4.53 (2020)'!F62</f>
        <v>0</v>
      </c>
      <c r="G18" s="46">
        <f>E18*F18</f>
        <v>0</v>
      </c>
    </row>
    <row r="19" spans="3:9" ht="24.95" customHeight="1" thickBot="1" x14ac:dyDescent="0.25">
      <c r="C19" s="47" t="s">
        <v>35</v>
      </c>
      <c r="D19" s="48"/>
      <c r="E19" s="49">
        <f>E16+E17+E18</f>
        <v>0</v>
      </c>
      <c r="F19" s="92"/>
      <c r="G19" s="50">
        <f>G16+G17+G18</f>
        <v>0</v>
      </c>
    </row>
    <row r="20" spans="3:9" ht="12" customHeight="1" thickBot="1" x14ac:dyDescent="0.25">
      <c r="C20" s="51"/>
      <c r="D20" s="52"/>
      <c r="E20" s="53"/>
      <c r="F20" s="53"/>
      <c r="G20" s="53"/>
    </row>
    <row r="21" spans="3:9" ht="30" customHeight="1" thickBot="1" x14ac:dyDescent="0.25">
      <c r="C21" s="71">
        <v>4.5999999999999996</v>
      </c>
      <c r="D21" s="54" t="s">
        <v>30</v>
      </c>
      <c r="E21" s="55" t="s">
        <v>36</v>
      </c>
      <c r="F21" s="93"/>
      <c r="G21" s="56" t="s">
        <v>37</v>
      </c>
      <c r="H21" s="31"/>
      <c r="I21" s="31"/>
    </row>
    <row r="22" spans="3:9" ht="15" customHeight="1" x14ac:dyDescent="0.2">
      <c r="C22" s="41">
        <v>4.6100000000000003</v>
      </c>
      <c r="D22" s="72" t="s">
        <v>10</v>
      </c>
      <c r="E22" s="42">
        <f>'4.61 (2020)'!F34</f>
        <v>0</v>
      </c>
      <c r="F22" s="102">
        <f>'4.61 (2020)'!F35</f>
        <v>0</v>
      </c>
      <c r="G22" s="43">
        <f>E22*F22</f>
        <v>0</v>
      </c>
    </row>
    <row r="23" spans="3:9" ht="24.95" customHeight="1" thickBot="1" x14ac:dyDescent="0.25">
      <c r="C23" s="47" t="s">
        <v>35</v>
      </c>
      <c r="D23" s="48"/>
      <c r="E23" s="49">
        <f>E22</f>
        <v>0</v>
      </c>
      <c r="F23" s="92"/>
      <c r="G23" s="50">
        <f>G22</f>
        <v>0</v>
      </c>
    </row>
    <row r="24" spans="3:9" ht="12" customHeight="1" thickBot="1" x14ac:dyDescent="0.25">
      <c r="C24" s="51"/>
      <c r="D24" s="52"/>
      <c r="E24" s="57"/>
      <c r="F24" s="57"/>
      <c r="G24" s="53"/>
    </row>
    <row r="25" spans="3:9" ht="24.95" customHeight="1" thickBot="1" x14ac:dyDescent="0.25">
      <c r="C25" s="58" t="s">
        <v>318</v>
      </c>
      <c r="D25" s="59"/>
      <c r="E25" s="60">
        <f>E9+E13+E19+E23</f>
        <v>0</v>
      </c>
      <c r="F25" s="94"/>
      <c r="G25" s="61">
        <f>G9+G13+G19+G23</f>
        <v>0</v>
      </c>
    </row>
    <row r="26" spans="3:9" ht="12" customHeight="1" thickBot="1" x14ac:dyDescent="0.25">
      <c r="C26" s="62"/>
      <c r="D26" s="31"/>
      <c r="E26" s="32"/>
      <c r="F26" s="32"/>
      <c r="G26" s="32"/>
    </row>
    <row r="27" spans="3:9" ht="24.95" customHeight="1" x14ac:dyDescent="0.2">
      <c r="C27" s="107" t="s">
        <v>323</v>
      </c>
      <c r="D27" s="63"/>
      <c r="E27" s="110"/>
      <c r="F27" s="132">
        <v>0</v>
      </c>
      <c r="G27" s="130">
        <f>G25*F27</f>
        <v>0</v>
      </c>
    </row>
    <row r="28" spans="3:9" ht="24.95" customHeight="1" x14ac:dyDescent="0.2">
      <c r="C28" s="104" t="s">
        <v>39</v>
      </c>
      <c r="D28" s="105"/>
      <c r="E28" s="111"/>
      <c r="F28" s="106"/>
      <c r="G28" s="131">
        <f>G25-G27</f>
        <v>0</v>
      </c>
    </row>
    <row r="29" spans="3:9" ht="24.95" customHeight="1" x14ac:dyDescent="0.2">
      <c r="C29" s="114" t="s">
        <v>312</v>
      </c>
      <c r="D29" s="64"/>
      <c r="E29" s="112"/>
      <c r="F29" s="108">
        <v>7.6999999999999999E-2</v>
      </c>
      <c r="G29" s="109">
        <f>G28*F29</f>
        <v>0</v>
      </c>
    </row>
    <row r="30" spans="3:9" ht="24.95" customHeight="1" thickBot="1" x14ac:dyDescent="0.25">
      <c r="C30" s="47" t="s">
        <v>40</v>
      </c>
      <c r="D30" s="48"/>
      <c r="E30" s="113"/>
      <c r="F30" s="65"/>
      <c r="G30" s="66">
        <f>G28+G29</f>
        <v>0</v>
      </c>
    </row>
    <row r="31" spans="3:9" ht="30" customHeight="1" x14ac:dyDescent="0.2">
      <c r="C31" s="62"/>
      <c r="D31" s="31"/>
      <c r="E31" s="32"/>
      <c r="F31" s="32"/>
      <c r="G31" s="32"/>
    </row>
    <row r="32" spans="3:9" ht="17.25" x14ac:dyDescent="0.2">
      <c r="C32" s="67" t="s">
        <v>42</v>
      </c>
      <c r="G32" s="74"/>
    </row>
    <row r="33" spans="3:7" ht="17.25" x14ac:dyDescent="0.2">
      <c r="C33" s="69"/>
    </row>
    <row r="34" spans="3:7" ht="39.75" customHeight="1" x14ac:dyDescent="0.2">
      <c r="C34" s="137" t="s">
        <v>41</v>
      </c>
      <c r="D34" s="137"/>
      <c r="E34" s="137"/>
      <c r="F34" s="137"/>
      <c r="G34" s="137"/>
    </row>
    <row r="36" spans="3:7" x14ac:dyDescent="0.2">
      <c r="C36" s="70" t="s">
        <v>69</v>
      </c>
    </row>
    <row r="37" spans="3:7" x14ac:dyDescent="0.2">
      <c r="C37" s="136"/>
      <c r="D37" s="136"/>
      <c r="E37" s="136"/>
      <c r="F37" s="136"/>
      <c r="G37" s="136"/>
    </row>
    <row r="38" spans="3:7" x14ac:dyDescent="0.2">
      <c r="C38" s="136"/>
      <c r="D38" s="136"/>
      <c r="E38" s="136"/>
      <c r="F38" s="136"/>
      <c r="G38" s="136"/>
    </row>
    <row r="39" spans="3:7" x14ac:dyDescent="0.2">
      <c r="C39" s="136"/>
      <c r="D39" s="136"/>
      <c r="E39" s="136"/>
      <c r="F39" s="136"/>
      <c r="G39" s="136"/>
    </row>
    <row r="40" spans="3:7" x14ac:dyDescent="0.2">
      <c r="C40" s="136"/>
      <c r="D40" s="136"/>
      <c r="E40" s="136"/>
      <c r="F40" s="136"/>
      <c r="G40" s="136"/>
    </row>
    <row r="41" spans="3:7" x14ac:dyDescent="0.2">
      <c r="C41" s="136"/>
      <c r="D41" s="136"/>
      <c r="E41" s="136"/>
      <c r="F41" s="136"/>
      <c r="G41" s="136"/>
    </row>
    <row r="42" spans="3:7" x14ac:dyDescent="0.2">
      <c r="C42" s="136"/>
      <c r="D42" s="136"/>
      <c r="E42" s="136"/>
      <c r="F42" s="136"/>
      <c r="G42" s="136"/>
    </row>
    <row r="43" spans="3:7" x14ac:dyDescent="0.2">
      <c r="C43" s="136"/>
      <c r="D43" s="136"/>
      <c r="E43" s="136"/>
      <c r="F43" s="136"/>
      <c r="G43" s="136"/>
    </row>
    <row r="44" spans="3:7" x14ac:dyDescent="0.2">
      <c r="C44" s="136"/>
      <c r="D44" s="136"/>
      <c r="E44" s="136"/>
      <c r="F44" s="136"/>
      <c r="G44" s="136"/>
    </row>
    <row r="45" spans="3:7" x14ac:dyDescent="0.2">
      <c r="C45" s="136"/>
      <c r="D45" s="136"/>
      <c r="E45" s="136"/>
      <c r="F45" s="136"/>
      <c r="G45" s="136"/>
    </row>
    <row r="46" spans="3:7" x14ac:dyDescent="0.2">
      <c r="C46" s="136"/>
      <c r="D46" s="136"/>
      <c r="E46" s="136"/>
      <c r="F46" s="136"/>
      <c r="G46" s="136"/>
    </row>
  </sheetData>
  <mergeCells count="2">
    <mergeCell ref="C37:G46"/>
    <mergeCell ref="C34:G34"/>
  </mergeCells>
  <pageMargins left="0.59055118110236227" right="0.39370078740157483" top="1.1811023622047245" bottom="0.59055118110236227" header="0.39370078740157483" footer="0.19685039370078741"/>
  <pageSetup paperSize="9" scale="79"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4" tint="0.59999389629810485"/>
    <pageSetUpPr fitToPage="1"/>
  </sheetPr>
  <dimension ref="B1:H69"/>
  <sheetViews>
    <sheetView showGridLines="0" view="pageBreakPreview" topLeftCell="E43" zoomScaleNormal="100" zoomScaleSheetLayoutView="100" workbookViewId="0">
      <selection activeCell="F62" sqref="F62"/>
    </sheetView>
  </sheetViews>
  <sheetFormatPr baseColWidth="10" defaultColWidth="10.85546875" defaultRowHeight="12" x14ac:dyDescent="0.2"/>
  <cols>
    <col min="1" max="1" width="2.7109375" style="1" customWidth="1"/>
    <col min="2" max="2" width="6.7109375" style="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70</v>
      </c>
      <c r="D3" s="85"/>
      <c r="E3" s="4" t="s">
        <v>15</v>
      </c>
      <c r="F3" s="5"/>
      <c r="G3" s="6"/>
      <c r="H3" s="6"/>
    </row>
    <row r="4" spans="2:8" ht="30" customHeight="1" x14ac:dyDescent="0.2">
      <c r="C4" s="7" t="s">
        <v>0</v>
      </c>
      <c r="D4" s="8"/>
      <c r="E4" s="9" t="s">
        <v>3</v>
      </c>
      <c r="F4" s="10" t="s">
        <v>13</v>
      </c>
      <c r="G4" s="11"/>
    </row>
    <row r="5" spans="2:8" ht="15" customHeight="1" x14ac:dyDescent="0.2">
      <c r="B5" s="120" t="s">
        <v>57</v>
      </c>
      <c r="C5" s="121"/>
      <c r="D5" s="122"/>
      <c r="E5" s="14" t="s">
        <v>56</v>
      </c>
      <c r="F5" s="15"/>
    </row>
    <row r="6" spans="2:8" ht="30" customHeight="1" x14ac:dyDescent="0.2">
      <c r="B6" s="1" t="s">
        <v>47</v>
      </c>
      <c r="C6" s="16"/>
      <c r="D6" s="17">
        <v>1</v>
      </c>
      <c r="E6" s="18" t="s">
        <v>71</v>
      </c>
      <c r="F6" s="19" t="s">
        <v>68</v>
      </c>
      <c r="G6" s="11"/>
    </row>
    <row r="7" spans="2:8" ht="30" customHeight="1" x14ac:dyDescent="0.2">
      <c r="B7" s="1" t="s">
        <v>47</v>
      </c>
      <c r="C7" s="16"/>
      <c r="D7" s="17">
        <v>2</v>
      </c>
      <c r="E7" s="18" t="s">
        <v>72</v>
      </c>
      <c r="F7" s="19" t="s">
        <v>68</v>
      </c>
      <c r="G7" s="11"/>
    </row>
    <row r="8" spans="2:8" ht="30" customHeight="1" x14ac:dyDescent="0.2">
      <c r="B8" s="1" t="s">
        <v>59</v>
      </c>
      <c r="C8" s="16"/>
      <c r="D8" s="126">
        <v>2.1</v>
      </c>
      <c r="E8" s="117" t="s">
        <v>359</v>
      </c>
      <c r="F8" s="19" t="s">
        <v>68</v>
      </c>
      <c r="G8" s="11"/>
    </row>
    <row r="9" spans="2:8" ht="30" customHeight="1" x14ac:dyDescent="0.2">
      <c r="B9" s="1" t="s">
        <v>47</v>
      </c>
      <c r="C9" s="16"/>
      <c r="D9" s="17">
        <v>3</v>
      </c>
      <c r="E9" s="18" t="s">
        <v>48</v>
      </c>
      <c r="F9" s="19" t="s">
        <v>68</v>
      </c>
      <c r="G9" s="11"/>
    </row>
    <row r="10" spans="2:8" ht="30" customHeight="1" x14ac:dyDescent="0.2">
      <c r="B10" s="1" t="s">
        <v>49</v>
      </c>
      <c r="C10" s="20"/>
      <c r="D10" s="21">
        <v>4</v>
      </c>
      <c r="E10" s="18" t="s">
        <v>73</v>
      </c>
      <c r="F10" s="19" t="s">
        <v>68</v>
      </c>
      <c r="G10" s="11"/>
    </row>
    <row r="11" spans="2:8" ht="30" customHeight="1" x14ac:dyDescent="0.2">
      <c r="B11" s="1" t="s">
        <v>49</v>
      </c>
      <c r="C11" s="20"/>
      <c r="D11" s="21">
        <v>5</v>
      </c>
      <c r="E11" s="18" t="s">
        <v>294</v>
      </c>
      <c r="F11" s="19" t="s">
        <v>68</v>
      </c>
    </row>
    <row r="12" spans="2:8" ht="15" customHeight="1" x14ac:dyDescent="0.2">
      <c r="B12" s="120" t="s">
        <v>57</v>
      </c>
      <c r="C12" s="121"/>
      <c r="D12" s="122"/>
      <c r="E12" s="14" t="s">
        <v>50</v>
      </c>
      <c r="F12" s="15"/>
    </row>
    <row r="13" spans="2:8" ht="30" customHeight="1" x14ac:dyDescent="0.2">
      <c r="B13" s="1" t="s">
        <v>47</v>
      </c>
      <c r="C13" s="20"/>
      <c r="D13" s="21">
        <v>6</v>
      </c>
      <c r="E13" s="18" t="s">
        <v>74</v>
      </c>
      <c r="F13" s="19" t="s">
        <v>68</v>
      </c>
    </row>
    <row r="14" spans="2:8" ht="30" customHeight="1" x14ac:dyDescent="0.2">
      <c r="B14" s="1" t="s">
        <v>47</v>
      </c>
      <c r="C14" s="20"/>
      <c r="D14" s="21">
        <v>7</v>
      </c>
      <c r="E14" s="18" t="s">
        <v>51</v>
      </c>
      <c r="F14" s="19" t="s">
        <v>68</v>
      </c>
    </row>
    <row r="15" spans="2:8" ht="30" customHeight="1" x14ac:dyDescent="0.2">
      <c r="B15" s="1" t="s">
        <v>47</v>
      </c>
      <c r="C15" s="20"/>
      <c r="D15" s="21">
        <v>8</v>
      </c>
      <c r="E15" s="18" t="s">
        <v>75</v>
      </c>
      <c r="F15" s="19" t="s">
        <v>68</v>
      </c>
    </row>
    <row r="16" spans="2:8" ht="30" customHeight="1" x14ac:dyDescent="0.2">
      <c r="B16" s="1" t="s">
        <v>47</v>
      </c>
      <c r="C16" s="20"/>
      <c r="D16" s="21">
        <v>9</v>
      </c>
      <c r="E16" s="18" t="s">
        <v>76</v>
      </c>
      <c r="F16" s="19" t="s">
        <v>68</v>
      </c>
    </row>
    <row r="17" spans="2:6" ht="30" customHeight="1" x14ac:dyDescent="0.2">
      <c r="B17" s="1" t="s">
        <v>47</v>
      </c>
      <c r="C17" s="20"/>
      <c r="D17" s="21">
        <v>10</v>
      </c>
      <c r="E17" s="18" t="s">
        <v>52</v>
      </c>
      <c r="F17" s="19" t="s">
        <v>68</v>
      </c>
    </row>
    <row r="18" spans="2:6" ht="30" customHeight="1" x14ac:dyDescent="0.2">
      <c r="B18" s="1" t="s">
        <v>47</v>
      </c>
      <c r="C18" s="20"/>
      <c r="D18" s="21">
        <v>11</v>
      </c>
      <c r="E18" s="18" t="s">
        <v>77</v>
      </c>
      <c r="F18" s="19" t="s">
        <v>68</v>
      </c>
    </row>
    <row r="19" spans="2:6" ht="30" customHeight="1" x14ac:dyDescent="0.2">
      <c r="B19" s="1" t="s">
        <v>47</v>
      </c>
      <c r="C19" s="20"/>
      <c r="D19" s="21">
        <v>12</v>
      </c>
      <c r="E19" s="18" t="s">
        <v>54</v>
      </c>
      <c r="F19" s="19" t="s">
        <v>68</v>
      </c>
    </row>
    <row r="20" spans="2:6" ht="30" customHeight="1" x14ac:dyDescent="0.2">
      <c r="B20" s="1" t="s">
        <v>49</v>
      </c>
      <c r="C20" s="20"/>
      <c r="D20" s="21">
        <v>13</v>
      </c>
      <c r="E20" s="18" t="s">
        <v>55</v>
      </c>
      <c r="F20" s="19" t="s">
        <v>68</v>
      </c>
    </row>
    <row r="21" spans="2:6" ht="39" customHeight="1" x14ac:dyDescent="0.2">
      <c r="B21" s="1" t="s">
        <v>49</v>
      </c>
      <c r="C21" s="20"/>
      <c r="D21" s="21">
        <v>14</v>
      </c>
      <c r="E21" s="18" t="s">
        <v>295</v>
      </c>
      <c r="F21" s="19" t="s">
        <v>68</v>
      </c>
    </row>
    <row r="22" spans="2:6" ht="30" customHeight="1" x14ac:dyDescent="0.2">
      <c r="B22" s="1" t="s">
        <v>49</v>
      </c>
      <c r="C22" s="20"/>
      <c r="D22" s="21">
        <v>15</v>
      </c>
      <c r="E22" s="18" t="s">
        <v>78</v>
      </c>
      <c r="F22" s="19" t="s">
        <v>68</v>
      </c>
    </row>
    <row r="23" spans="2:6" ht="30" customHeight="1" x14ac:dyDescent="0.2">
      <c r="B23" s="1" t="s">
        <v>49</v>
      </c>
      <c r="C23" s="20"/>
      <c r="D23" s="21">
        <v>16</v>
      </c>
      <c r="E23" s="18" t="s">
        <v>79</v>
      </c>
      <c r="F23" s="19" t="s">
        <v>68</v>
      </c>
    </row>
    <row r="24" spans="2:6" ht="30" customHeight="1" x14ac:dyDescent="0.2">
      <c r="B24" s="1" t="s">
        <v>49</v>
      </c>
      <c r="C24" s="20"/>
      <c r="D24" s="21">
        <v>17</v>
      </c>
      <c r="E24" s="18" t="s">
        <v>80</v>
      </c>
      <c r="F24" s="19" t="s">
        <v>68</v>
      </c>
    </row>
    <row r="25" spans="2:6" ht="15" customHeight="1" x14ac:dyDescent="0.2">
      <c r="B25" s="120" t="s">
        <v>57</v>
      </c>
      <c r="C25" s="121"/>
      <c r="D25" s="122"/>
      <c r="E25" s="14" t="s">
        <v>3</v>
      </c>
      <c r="F25" s="15"/>
    </row>
    <row r="26" spans="2:6" ht="30" customHeight="1" x14ac:dyDescent="0.2">
      <c r="B26" s="1" t="s">
        <v>47</v>
      </c>
      <c r="C26" s="20"/>
      <c r="D26" s="21">
        <v>18</v>
      </c>
      <c r="E26" s="18" t="s">
        <v>81</v>
      </c>
      <c r="F26" s="19" t="s">
        <v>68</v>
      </c>
    </row>
    <row r="27" spans="2:6" ht="30" customHeight="1" x14ac:dyDescent="0.2">
      <c r="B27" s="1" t="s">
        <v>47</v>
      </c>
      <c r="C27" s="20"/>
      <c r="D27" s="21">
        <v>19</v>
      </c>
      <c r="E27" s="18" t="s">
        <v>82</v>
      </c>
      <c r="F27" s="19" t="s">
        <v>68</v>
      </c>
    </row>
    <row r="28" spans="2:6" ht="30" customHeight="1" x14ac:dyDescent="0.2">
      <c r="B28" s="1" t="s">
        <v>47</v>
      </c>
      <c r="C28" s="20"/>
      <c r="D28" s="21">
        <v>20</v>
      </c>
      <c r="E28" s="18" t="s">
        <v>83</v>
      </c>
      <c r="F28" s="19" t="s">
        <v>68</v>
      </c>
    </row>
    <row r="29" spans="2:6" ht="30" customHeight="1" x14ac:dyDescent="0.2">
      <c r="B29" s="1" t="s">
        <v>47</v>
      </c>
      <c r="C29" s="20"/>
      <c r="D29" s="21">
        <v>21</v>
      </c>
      <c r="E29" s="18" t="s">
        <v>297</v>
      </c>
      <c r="F29" s="19" t="s">
        <v>68</v>
      </c>
    </row>
    <row r="30" spans="2:6" ht="30" customHeight="1" x14ac:dyDescent="0.2">
      <c r="B30" s="1" t="s">
        <v>59</v>
      </c>
      <c r="C30" s="20"/>
      <c r="D30" s="21">
        <v>21.1</v>
      </c>
      <c r="E30" s="18" t="s">
        <v>321</v>
      </c>
      <c r="F30" s="19" t="s">
        <v>68</v>
      </c>
    </row>
    <row r="31" spans="2:6" ht="30" customHeight="1" x14ac:dyDescent="0.2">
      <c r="B31" s="1" t="s">
        <v>47</v>
      </c>
      <c r="C31" s="20"/>
      <c r="D31" s="21">
        <v>22</v>
      </c>
      <c r="E31" s="18" t="s">
        <v>84</v>
      </c>
      <c r="F31" s="19" t="s">
        <v>68</v>
      </c>
    </row>
    <row r="32" spans="2:6" ht="30" customHeight="1" x14ac:dyDescent="0.2">
      <c r="B32" s="1" t="s">
        <v>47</v>
      </c>
      <c r="C32" s="20"/>
      <c r="D32" s="21">
        <v>23</v>
      </c>
      <c r="E32" s="18" t="s">
        <v>293</v>
      </c>
      <c r="F32" s="19" t="s">
        <v>68</v>
      </c>
    </row>
    <row r="33" spans="2:7" ht="30" customHeight="1" x14ac:dyDescent="0.2">
      <c r="B33" s="1" t="s">
        <v>59</v>
      </c>
      <c r="C33" s="16"/>
      <c r="D33" s="126">
        <v>23.1</v>
      </c>
      <c r="E33" s="117" t="s">
        <v>358</v>
      </c>
      <c r="F33" s="19" t="s">
        <v>68</v>
      </c>
      <c r="G33" s="11"/>
    </row>
    <row r="34" spans="2:7" ht="30" customHeight="1" x14ac:dyDescent="0.2">
      <c r="B34" s="1" t="s">
        <v>49</v>
      </c>
      <c r="C34" s="20"/>
      <c r="D34" s="21">
        <v>24</v>
      </c>
      <c r="E34" s="18" t="s">
        <v>296</v>
      </c>
      <c r="F34" s="19" t="s">
        <v>68</v>
      </c>
    </row>
    <row r="35" spans="2:7" ht="30" customHeight="1" x14ac:dyDescent="0.2">
      <c r="B35" s="1" t="s">
        <v>49</v>
      </c>
      <c r="C35" s="20"/>
      <c r="D35" s="21">
        <v>25</v>
      </c>
      <c r="E35" s="18" t="s">
        <v>298</v>
      </c>
      <c r="F35" s="19" t="s">
        <v>68</v>
      </c>
    </row>
    <row r="36" spans="2:7" ht="30" customHeight="1" x14ac:dyDescent="0.2">
      <c r="B36" s="1" t="s">
        <v>49</v>
      </c>
      <c r="C36" s="20"/>
      <c r="D36" s="21">
        <v>26</v>
      </c>
      <c r="E36" s="18" t="s">
        <v>299</v>
      </c>
      <c r="F36" s="19" t="s">
        <v>68</v>
      </c>
    </row>
    <row r="37" spans="2:7" ht="30" customHeight="1" x14ac:dyDescent="0.2">
      <c r="B37" s="1" t="s">
        <v>59</v>
      </c>
      <c r="C37" s="16"/>
      <c r="D37" s="126">
        <v>26.1</v>
      </c>
      <c r="E37" s="117" t="s">
        <v>360</v>
      </c>
      <c r="F37" s="19" t="s">
        <v>68</v>
      </c>
      <c r="G37" s="11"/>
    </row>
    <row r="38" spans="2:7" ht="15" customHeight="1" x14ac:dyDescent="0.2">
      <c r="B38" s="120" t="s">
        <v>57</v>
      </c>
      <c r="C38" s="121"/>
      <c r="D38" s="122"/>
      <c r="E38" s="14" t="s">
        <v>58</v>
      </c>
      <c r="F38" s="15"/>
    </row>
    <row r="39" spans="2:7" ht="30" customHeight="1" x14ac:dyDescent="0.2">
      <c r="B39" s="1" t="s">
        <v>47</v>
      </c>
      <c r="C39" s="20"/>
      <c r="D39" s="21">
        <v>27</v>
      </c>
      <c r="E39" s="18" t="s">
        <v>301</v>
      </c>
      <c r="F39" s="19" t="s">
        <v>68</v>
      </c>
    </row>
    <row r="40" spans="2:7" ht="30" customHeight="1" x14ac:dyDescent="0.2">
      <c r="B40" s="1" t="s">
        <v>49</v>
      </c>
      <c r="C40" s="20"/>
      <c r="D40" s="21">
        <v>28</v>
      </c>
      <c r="E40" s="18" t="s">
        <v>300</v>
      </c>
      <c r="F40" s="19" t="s">
        <v>68</v>
      </c>
    </row>
    <row r="41" spans="2:7" ht="15" customHeight="1" x14ac:dyDescent="0.2">
      <c r="B41" s="120" t="s">
        <v>57</v>
      </c>
      <c r="C41" s="121"/>
      <c r="D41" s="122"/>
      <c r="E41" s="14" t="s">
        <v>14</v>
      </c>
      <c r="F41" s="15"/>
    </row>
    <row r="42" spans="2:7" ht="30" customHeight="1" x14ac:dyDescent="0.2">
      <c r="B42" s="1" t="s">
        <v>47</v>
      </c>
      <c r="C42" s="20"/>
      <c r="D42" s="21">
        <v>29</v>
      </c>
      <c r="E42" s="18" t="s">
        <v>53</v>
      </c>
      <c r="F42" s="19" t="s">
        <v>68</v>
      </c>
    </row>
    <row r="43" spans="2:7" ht="30" customHeight="1" x14ac:dyDescent="0.2">
      <c r="B43" s="1" t="s">
        <v>47</v>
      </c>
      <c r="C43" s="20"/>
      <c r="D43" s="21">
        <v>30</v>
      </c>
      <c r="E43" s="18" t="s">
        <v>350</v>
      </c>
      <c r="F43" s="19" t="s">
        <v>68</v>
      </c>
    </row>
    <row r="44" spans="2:7" ht="30" customHeight="1" x14ac:dyDescent="0.2">
      <c r="B44" s="87" t="s">
        <v>59</v>
      </c>
      <c r="C44" s="12"/>
      <c r="D44" s="119">
        <v>30.1</v>
      </c>
      <c r="E44" s="117" t="s">
        <v>302</v>
      </c>
      <c r="F44" s="19" t="s">
        <v>68</v>
      </c>
    </row>
    <row r="45" spans="2:7" ht="30" customHeight="1" x14ac:dyDescent="0.2">
      <c r="B45" s="1" t="s">
        <v>49</v>
      </c>
      <c r="C45" s="20"/>
      <c r="D45" s="21">
        <v>31</v>
      </c>
      <c r="E45" s="18" t="s">
        <v>60</v>
      </c>
      <c r="F45" s="19" t="s">
        <v>68</v>
      </c>
    </row>
    <row r="46" spans="2:7" ht="30" customHeight="1" x14ac:dyDescent="0.2">
      <c r="B46" s="1" t="s">
        <v>49</v>
      </c>
      <c r="C46" s="20"/>
      <c r="D46" s="21">
        <v>33</v>
      </c>
      <c r="E46" s="18" t="s">
        <v>307</v>
      </c>
      <c r="F46" s="19" t="s">
        <v>68</v>
      </c>
    </row>
    <row r="47" spans="2:7" ht="30" customHeight="1" x14ac:dyDescent="0.2">
      <c r="B47" s="1" t="s">
        <v>49</v>
      </c>
      <c r="C47" s="20"/>
      <c r="D47" s="21">
        <v>34</v>
      </c>
      <c r="E47" s="18" t="s">
        <v>306</v>
      </c>
      <c r="F47" s="19" t="s">
        <v>68</v>
      </c>
    </row>
    <row r="48" spans="2:7" ht="30" customHeight="1" x14ac:dyDescent="0.2">
      <c r="B48" s="1" t="s">
        <v>49</v>
      </c>
      <c r="C48" s="20"/>
      <c r="D48" s="21">
        <v>35</v>
      </c>
      <c r="E48" s="18" t="s">
        <v>305</v>
      </c>
      <c r="F48" s="19" t="s">
        <v>68</v>
      </c>
    </row>
    <row r="49" spans="2:6" ht="30" customHeight="1" x14ac:dyDescent="0.2">
      <c r="B49" s="1" t="s">
        <v>49</v>
      </c>
      <c r="C49" s="20"/>
      <c r="D49" s="21">
        <v>36</v>
      </c>
      <c r="E49" s="18" t="s">
        <v>304</v>
      </c>
      <c r="F49" s="19" t="s">
        <v>68</v>
      </c>
    </row>
    <row r="50" spans="2:6" ht="30" customHeight="1" x14ac:dyDescent="0.2">
      <c r="B50" s="1" t="s">
        <v>49</v>
      </c>
      <c r="C50" s="20"/>
      <c r="D50" s="21">
        <v>37</v>
      </c>
      <c r="E50" s="18" t="s">
        <v>303</v>
      </c>
      <c r="F50" s="19" t="s">
        <v>68</v>
      </c>
    </row>
    <row r="51" spans="2:6" ht="30" customHeight="1" x14ac:dyDescent="0.2">
      <c r="B51" s="87" t="s">
        <v>59</v>
      </c>
      <c r="C51" s="12"/>
      <c r="D51" s="119">
        <v>37.1</v>
      </c>
      <c r="E51" s="117" t="s">
        <v>292</v>
      </c>
      <c r="F51" s="19" t="s">
        <v>68</v>
      </c>
    </row>
    <row r="52" spans="2:6" ht="15" customHeight="1" x14ac:dyDescent="0.2">
      <c r="B52" s="120" t="s">
        <v>57</v>
      </c>
      <c r="C52" s="121"/>
      <c r="D52" s="122"/>
      <c r="E52" s="14" t="s">
        <v>2</v>
      </c>
      <c r="F52" s="15"/>
    </row>
    <row r="53" spans="2:6" ht="30" customHeight="1" x14ac:dyDescent="0.2">
      <c r="B53" s="1" t="s">
        <v>47</v>
      </c>
      <c r="C53" s="20"/>
      <c r="D53" s="21">
        <v>38</v>
      </c>
      <c r="E53" s="18" t="s">
        <v>61</v>
      </c>
      <c r="F53" s="19" t="s">
        <v>68</v>
      </c>
    </row>
    <row r="54" spans="2:6" ht="30" customHeight="1" x14ac:dyDescent="0.2">
      <c r="B54" s="1" t="s">
        <v>47</v>
      </c>
      <c r="C54" s="20"/>
      <c r="D54" s="21">
        <v>39</v>
      </c>
      <c r="E54" s="18" t="s">
        <v>62</v>
      </c>
      <c r="F54" s="19" t="s">
        <v>68</v>
      </c>
    </row>
    <row r="55" spans="2:6" ht="30" customHeight="1" x14ac:dyDescent="0.2">
      <c r="B55" s="1" t="s">
        <v>49</v>
      </c>
      <c r="C55" s="20"/>
      <c r="D55" s="21">
        <v>40</v>
      </c>
      <c r="E55" s="18" t="s">
        <v>63</v>
      </c>
      <c r="F55" s="19" t="s">
        <v>68</v>
      </c>
    </row>
    <row r="56" spans="2:6" ht="15" customHeight="1" x14ac:dyDescent="0.2">
      <c r="B56" s="120" t="s">
        <v>57</v>
      </c>
      <c r="C56" s="121"/>
      <c r="D56" s="122"/>
      <c r="E56" s="14" t="s">
        <v>19</v>
      </c>
      <c r="F56" s="15"/>
    </row>
    <row r="57" spans="2:6" ht="30" customHeight="1" x14ac:dyDescent="0.2">
      <c r="B57" s="1" t="s">
        <v>47</v>
      </c>
      <c r="C57" s="20"/>
      <c r="D57" s="21">
        <v>41</v>
      </c>
      <c r="E57" s="18" t="s">
        <v>64</v>
      </c>
      <c r="F57" s="19" t="s">
        <v>68</v>
      </c>
    </row>
    <row r="58" spans="2:6" ht="30" customHeight="1" x14ac:dyDescent="0.2">
      <c r="B58" s="1" t="s">
        <v>47</v>
      </c>
      <c r="C58" s="20"/>
      <c r="D58" s="21">
        <v>42</v>
      </c>
      <c r="E58" s="18" t="s">
        <v>65</v>
      </c>
      <c r="F58" s="19" t="s">
        <v>68</v>
      </c>
    </row>
    <row r="59" spans="2:6" ht="30" customHeight="1" thickBot="1" x14ac:dyDescent="0.25">
      <c r="B59" s="87" t="s">
        <v>49</v>
      </c>
      <c r="C59" s="88"/>
      <c r="D59" s="89">
        <v>43</v>
      </c>
      <c r="E59" s="90" t="s">
        <v>66</v>
      </c>
      <c r="F59" s="125" t="s">
        <v>68</v>
      </c>
    </row>
    <row r="60" spans="2:6" ht="5.0999999999999996" customHeight="1" thickBot="1" x14ac:dyDescent="0.25">
      <c r="C60" s="6"/>
      <c r="D60" s="22"/>
      <c r="E60" s="6"/>
      <c r="F60" s="6"/>
    </row>
    <row r="61" spans="2:6" ht="24" customHeight="1" x14ac:dyDescent="0.2">
      <c r="C61" s="23" t="s">
        <v>35</v>
      </c>
      <c r="D61" s="24"/>
      <c r="E61" s="25" t="s">
        <v>309</v>
      </c>
      <c r="F61" s="127"/>
    </row>
    <row r="62" spans="2:6" ht="24" customHeight="1" x14ac:dyDescent="0.2">
      <c r="C62" s="95"/>
      <c r="D62" s="96"/>
      <c r="E62" s="97" t="s">
        <v>310</v>
      </c>
      <c r="F62" s="128"/>
    </row>
    <row r="63" spans="2:6" ht="24" customHeight="1" thickBot="1" x14ac:dyDescent="0.25">
      <c r="C63" s="26"/>
      <c r="D63" s="27"/>
      <c r="E63" s="28" t="s">
        <v>311</v>
      </c>
      <c r="F63" s="98">
        <f>F61*F62</f>
        <v>0</v>
      </c>
    </row>
    <row r="64" spans="2:6" ht="5.0999999999999996" customHeight="1" x14ac:dyDescent="0.2">
      <c r="C64" s="6"/>
      <c r="D64" s="22"/>
      <c r="E64" s="6"/>
      <c r="F64" s="6"/>
    </row>
    <row r="65" spans="3:6" ht="30" customHeight="1" x14ac:dyDescent="0.2">
      <c r="C65" s="6"/>
      <c r="D65" s="22"/>
      <c r="E65" s="6"/>
      <c r="F65" s="6"/>
    </row>
    <row r="66" spans="3:6" ht="30" customHeight="1" x14ac:dyDescent="0.2">
      <c r="C66" s="6"/>
      <c r="D66" s="22"/>
      <c r="E66" s="6"/>
      <c r="F66" s="6"/>
    </row>
    <row r="67" spans="3:6" ht="30" customHeight="1" x14ac:dyDescent="0.2">
      <c r="C67" s="6"/>
      <c r="D67" s="22"/>
      <c r="E67" s="6"/>
      <c r="F67" s="6"/>
    </row>
    <row r="68" spans="3:6" ht="30" customHeight="1" x14ac:dyDescent="0.2">
      <c r="C68" s="6"/>
      <c r="D68" s="22"/>
      <c r="E68" s="6"/>
      <c r="F68" s="6"/>
    </row>
    <row r="69" spans="3:6" ht="30" customHeight="1" x14ac:dyDescent="0.2">
      <c r="C69" s="6"/>
      <c r="D69" s="22"/>
      <c r="E69" s="29"/>
      <c r="F69" s="6"/>
    </row>
  </sheetData>
  <phoneticPr fontId="0" type="noConversion"/>
  <dataValidations count="1">
    <dataValidation type="list" allowBlank="1" showInputMessage="1" showErrorMessage="1" sqref="F57:F59 F13:F24 F6:F11 F39:F40 F42:F51 F53:F55 F26:F37">
      <formula1>"OUI,OUI avec annexe, NON,PARTIEL"</formula1>
    </dataValidation>
  </dataValidations>
  <pageMargins left="0.78740157480314965" right="0.39370078740157483" top="0.98425196850393704" bottom="0.78740157480314965" header="0.39370078740157483" footer="0.19685039370078741"/>
  <pageSetup paperSize="9" scale="75"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4" tint="0.59999389629810485"/>
    <pageSetUpPr fitToPage="1"/>
  </sheetPr>
  <dimension ref="B1:H59"/>
  <sheetViews>
    <sheetView showGridLines="0" view="pageBreakPreview" topLeftCell="E37" zoomScaleNormal="100" zoomScaleSheetLayoutView="100" workbookViewId="0">
      <selection activeCell="F51" sqref="F51"/>
    </sheetView>
  </sheetViews>
  <sheetFormatPr baseColWidth="10" defaultColWidth="10.85546875" defaultRowHeight="12" x14ac:dyDescent="0.2"/>
  <cols>
    <col min="1" max="1" width="2.7109375" style="1" customWidth="1"/>
    <col min="2" max="2" width="6.7109375" style="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70</v>
      </c>
      <c r="D3" s="85"/>
      <c r="E3" s="4" t="s">
        <v>15</v>
      </c>
      <c r="F3" s="5"/>
      <c r="G3" s="6"/>
      <c r="H3" s="6"/>
    </row>
    <row r="4" spans="2:8" ht="30" customHeight="1" x14ac:dyDescent="0.2">
      <c r="C4" s="7" t="s">
        <v>46</v>
      </c>
      <c r="D4" s="8"/>
      <c r="E4" s="129" t="s">
        <v>9</v>
      </c>
      <c r="F4" s="10" t="s">
        <v>13</v>
      </c>
      <c r="G4" s="11"/>
    </row>
    <row r="5" spans="2:8" ht="15" customHeight="1" x14ac:dyDescent="0.2">
      <c r="B5" s="120" t="s">
        <v>57</v>
      </c>
      <c r="C5" s="121"/>
      <c r="D5" s="122"/>
      <c r="E5" s="14" t="s">
        <v>85</v>
      </c>
      <c r="F5" s="15"/>
    </row>
    <row r="6" spans="2:8" ht="30" customHeight="1" x14ac:dyDescent="0.2">
      <c r="B6" s="1" t="s">
        <v>47</v>
      </c>
      <c r="C6" s="16"/>
      <c r="D6" s="17">
        <v>1</v>
      </c>
      <c r="E6" s="18" t="s">
        <v>86</v>
      </c>
      <c r="F6" s="19" t="s">
        <v>67</v>
      </c>
      <c r="G6" s="11"/>
    </row>
    <row r="7" spans="2:8" ht="30" customHeight="1" x14ac:dyDescent="0.2">
      <c r="B7" s="87" t="s">
        <v>59</v>
      </c>
      <c r="C7" s="118"/>
      <c r="D7" s="116">
        <v>1.1000000000000001</v>
      </c>
      <c r="E7" s="117" t="s">
        <v>262</v>
      </c>
      <c r="F7" s="19" t="s">
        <v>67</v>
      </c>
      <c r="G7" s="11"/>
    </row>
    <row r="8" spans="2:8" ht="30" customHeight="1" x14ac:dyDescent="0.2">
      <c r="B8" s="1" t="s">
        <v>47</v>
      </c>
      <c r="C8" s="16"/>
      <c r="D8" s="17">
        <v>2</v>
      </c>
      <c r="E8" s="18" t="s">
        <v>87</v>
      </c>
      <c r="F8" s="19" t="s">
        <v>67</v>
      </c>
      <c r="G8" s="11"/>
    </row>
    <row r="9" spans="2:8" ht="51" customHeight="1" x14ac:dyDescent="0.2">
      <c r="B9" s="87" t="s">
        <v>59</v>
      </c>
      <c r="C9" s="118"/>
      <c r="D9" s="116">
        <v>2.2000000000000002</v>
      </c>
      <c r="E9" s="117" t="s">
        <v>268</v>
      </c>
      <c r="F9" s="19" t="s">
        <v>67</v>
      </c>
      <c r="G9" s="11"/>
    </row>
    <row r="10" spans="2:8" ht="30" customHeight="1" x14ac:dyDescent="0.2">
      <c r="B10" s="1" t="s">
        <v>47</v>
      </c>
      <c r="C10" s="16"/>
      <c r="D10" s="17">
        <v>3</v>
      </c>
      <c r="E10" s="18" t="s">
        <v>48</v>
      </c>
      <c r="F10" s="19" t="s">
        <v>67</v>
      </c>
      <c r="G10" s="11"/>
    </row>
    <row r="11" spans="2:8" ht="15" customHeight="1" x14ac:dyDescent="0.2">
      <c r="B11" s="120" t="s">
        <v>57</v>
      </c>
      <c r="C11" s="121"/>
      <c r="D11" s="122"/>
      <c r="E11" s="14" t="s">
        <v>88</v>
      </c>
      <c r="F11" s="15"/>
    </row>
    <row r="12" spans="2:8" ht="30" customHeight="1" x14ac:dyDescent="0.2">
      <c r="B12" s="1" t="s">
        <v>47</v>
      </c>
      <c r="C12" s="20"/>
      <c r="D12" s="21">
        <v>4</v>
      </c>
      <c r="E12" s="18" t="s">
        <v>89</v>
      </c>
      <c r="F12" s="19" t="s">
        <v>67</v>
      </c>
    </row>
    <row r="13" spans="2:8" ht="30" customHeight="1" x14ac:dyDescent="0.2">
      <c r="B13" s="87" t="s">
        <v>59</v>
      </c>
      <c r="C13" s="12"/>
      <c r="D13" s="119">
        <v>4.0999999999999996</v>
      </c>
      <c r="E13" s="117" t="s">
        <v>332</v>
      </c>
      <c r="F13" s="19" t="s">
        <v>67</v>
      </c>
    </row>
    <row r="14" spans="2:8" ht="30" customHeight="1" x14ac:dyDescent="0.2">
      <c r="B14" s="1" t="s">
        <v>47</v>
      </c>
      <c r="C14" s="20"/>
      <c r="D14" s="21">
        <v>5</v>
      </c>
      <c r="E14" s="18" t="s">
        <v>362</v>
      </c>
      <c r="F14" s="19" t="s">
        <v>67</v>
      </c>
    </row>
    <row r="15" spans="2:8" ht="30" customHeight="1" x14ac:dyDescent="0.2">
      <c r="B15" s="1" t="s">
        <v>59</v>
      </c>
      <c r="C15" s="16"/>
      <c r="D15" s="126">
        <v>5.0999999999999996</v>
      </c>
      <c r="E15" s="117" t="s">
        <v>361</v>
      </c>
      <c r="F15" s="19" t="s">
        <v>67</v>
      </c>
      <c r="G15" s="11"/>
    </row>
    <row r="16" spans="2:8" ht="30" customHeight="1" x14ac:dyDescent="0.2">
      <c r="B16" s="1" t="s">
        <v>47</v>
      </c>
      <c r="C16" s="20"/>
      <c r="D16" s="21">
        <v>6</v>
      </c>
      <c r="E16" s="18" t="s">
        <v>90</v>
      </c>
      <c r="F16" s="19" t="s">
        <v>67</v>
      </c>
    </row>
    <row r="17" spans="2:6" ht="30" customHeight="1" x14ac:dyDescent="0.2">
      <c r="B17" s="1" t="s">
        <v>47</v>
      </c>
      <c r="C17" s="20"/>
      <c r="D17" s="21">
        <v>7</v>
      </c>
      <c r="E17" s="18" t="s">
        <v>91</v>
      </c>
      <c r="F17" s="19" t="s">
        <v>67</v>
      </c>
    </row>
    <row r="18" spans="2:6" ht="30" customHeight="1" x14ac:dyDescent="0.2">
      <c r="B18" s="1" t="s">
        <v>47</v>
      </c>
      <c r="C18" s="20"/>
      <c r="D18" s="21">
        <v>8</v>
      </c>
      <c r="E18" s="18" t="s">
        <v>92</v>
      </c>
      <c r="F18" s="19" t="s">
        <v>67</v>
      </c>
    </row>
    <row r="19" spans="2:6" ht="30" customHeight="1" x14ac:dyDescent="0.2">
      <c r="B19" s="1" t="s">
        <v>47</v>
      </c>
      <c r="C19" s="20"/>
      <c r="D19" s="21">
        <v>9</v>
      </c>
      <c r="E19" s="18" t="s">
        <v>53</v>
      </c>
      <c r="F19" s="19" t="s">
        <v>67</v>
      </c>
    </row>
    <row r="20" spans="2:6" ht="30" customHeight="1" x14ac:dyDescent="0.2">
      <c r="B20" s="1" t="s">
        <v>49</v>
      </c>
      <c r="C20" s="20"/>
      <c r="D20" s="21">
        <v>11</v>
      </c>
      <c r="E20" s="18" t="s">
        <v>93</v>
      </c>
      <c r="F20" s="19" t="s">
        <v>67</v>
      </c>
    </row>
    <row r="21" spans="2:6" ht="48" x14ac:dyDescent="0.2">
      <c r="B21" s="1" t="s">
        <v>49</v>
      </c>
      <c r="C21" s="20"/>
      <c r="D21" s="21">
        <v>12</v>
      </c>
      <c r="E21" s="18" t="s">
        <v>261</v>
      </c>
      <c r="F21" s="19" t="s">
        <v>67</v>
      </c>
    </row>
    <row r="22" spans="2:6" ht="30" customHeight="1" x14ac:dyDescent="0.2">
      <c r="B22" s="1" t="s">
        <v>49</v>
      </c>
      <c r="C22" s="20"/>
      <c r="D22" s="21">
        <v>13</v>
      </c>
      <c r="E22" s="18" t="s">
        <v>94</v>
      </c>
      <c r="F22" s="19" t="s">
        <v>67</v>
      </c>
    </row>
    <row r="23" spans="2:6" ht="30" customHeight="1" x14ac:dyDescent="0.2">
      <c r="B23" s="1" t="s">
        <v>49</v>
      </c>
      <c r="C23" s="20"/>
      <c r="D23" s="21">
        <v>14</v>
      </c>
      <c r="E23" s="18" t="s">
        <v>95</v>
      </c>
      <c r="F23" s="19" t="s">
        <v>67</v>
      </c>
    </row>
    <row r="24" spans="2:6" ht="39" customHeight="1" x14ac:dyDescent="0.2">
      <c r="B24" s="87" t="s">
        <v>59</v>
      </c>
      <c r="C24" s="12"/>
      <c r="D24" s="119">
        <v>14.1</v>
      </c>
      <c r="E24" s="117" t="s">
        <v>364</v>
      </c>
      <c r="F24" s="19" t="s">
        <v>67</v>
      </c>
    </row>
    <row r="25" spans="2:6" ht="30" customHeight="1" x14ac:dyDescent="0.2">
      <c r="B25" s="87" t="s">
        <v>59</v>
      </c>
      <c r="C25" s="12"/>
      <c r="D25" s="119">
        <v>14.2</v>
      </c>
      <c r="E25" s="117" t="s">
        <v>363</v>
      </c>
      <c r="F25" s="19" t="s">
        <v>67</v>
      </c>
    </row>
    <row r="26" spans="2:6" ht="30" customHeight="1" x14ac:dyDescent="0.2">
      <c r="B26" s="87" t="s">
        <v>59</v>
      </c>
      <c r="C26" s="12"/>
      <c r="D26" s="119">
        <v>14.3</v>
      </c>
      <c r="E26" s="117" t="s">
        <v>352</v>
      </c>
      <c r="F26" s="19" t="s">
        <v>67</v>
      </c>
    </row>
    <row r="27" spans="2:6" ht="30" customHeight="1" x14ac:dyDescent="0.2">
      <c r="B27" s="87" t="s">
        <v>59</v>
      </c>
      <c r="C27" s="12"/>
      <c r="D27" s="119">
        <v>14.4</v>
      </c>
      <c r="E27" s="117" t="s">
        <v>351</v>
      </c>
      <c r="F27" s="19" t="s">
        <v>67</v>
      </c>
    </row>
    <row r="28" spans="2:6" ht="15" customHeight="1" x14ac:dyDescent="0.2">
      <c r="B28" s="120" t="s">
        <v>57</v>
      </c>
      <c r="C28" s="121"/>
      <c r="D28" s="122"/>
      <c r="E28" s="14" t="s">
        <v>96</v>
      </c>
      <c r="F28" s="15"/>
    </row>
    <row r="29" spans="2:6" ht="30" customHeight="1" x14ac:dyDescent="0.2">
      <c r="B29" s="1" t="s">
        <v>47</v>
      </c>
      <c r="C29" s="20"/>
      <c r="D29" s="21">
        <v>15</v>
      </c>
      <c r="E29" s="18" t="s">
        <v>97</v>
      </c>
      <c r="F29" s="19" t="s">
        <v>67</v>
      </c>
    </row>
    <row r="30" spans="2:6" ht="30" customHeight="1" x14ac:dyDescent="0.2">
      <c r="B30" s="1" t="s">
        <v>47</v>
      </c>
      <c r="C30" s="20"/>
      <c r="D30" s="21">
        <v>16</v>
      </c>
      <c r="E30" s="18" t="s">
        <v>98</v>
      </c>
      <c r="F30" s="19" t="s">
        <v>67</v>
      </c>
    </row>
    <row r="31" spans="2:6" ht="30" customHeight="1" x14ac:dyDescent="0.2">
      <c r="B31" s="87" t="s">
        <v>59</v>
      </c>
      <c r="C31" s="12"/>
      <c r="D31" s="119">
        <v>16.100000000000001</v>
      </c>
      <c r="E31" s="117" t="s">
        <v>365</v>
      </c>
      <c r="F31" s="19" t="s">
        <v>67</v>
      </c>
    </row>
    <row r="32" spans="2:6" ht="30" customHeight="1" x14ac:dyDescent="0.2">
      <c r="B32" s="1" t="s">
        <v>47</v>
      </c>
      <c r="C32" s="20"/>
      <c r="D32" s="21">
        <v>17</v>
      </c>
      <c r="E32" s="18" t="s">
        <v>99</v>
      </c>
      <c r="F32" s="19" t="s">
        <v>67</v>
      </c>
    </row>
    <row r="33" spans="2:6" ht="30" customHeight="1" x14ac:dyDescent="0.2">
      <c r="B33" s="1" t="s">
        <v>47</v>
      </c>
      <c r="C33" s="20"/>
      <c r="D33" s="21">
        <v>18</v>
      </c>
      <c r="E33" s="18" t="s">
        <v>263</v>
      </c>
      <c r="F33" s="19" t="s">
        <v>67</v>
      </c>
    </row>
    <row r="34" spans="2:6" ht="30" customHeight="1" x14ac:dyDescent="0.2">
      <c r="B34" s="1" t="s">
        <v>49</v>
      </c>
      <c r="C34" s="20"/>
      <c r="D34" s="21">
        <v>19</v>
      </c>
      <c r="E34" s="18" t="s">
        <v>100</v>
      </c>
      <c r="F34" s="19" t="s">
        <v>67</v>
      </c>
    </row>
    <row r="35" spans="2:6" ht="15" customHeight="1" x14ac:dyDescent="0.2">
      <c r="B35" s="120" t="s">
        <v>57</v>
      </c>
      <c r="C35" s="121"/>
      <c r="D35" s="122"/>
      <c r="E35" s="14" t="s">
        <v>17</v>
      </c>
      <c r="F35" s="15"/>
    </row>
    <row r="36" spans="2:6" ht="51" customHeight="1" x14ac:dyDescent="0.2">
      <c r="B36" s="1" t="s">
        <v>47</v>
      </c>
      <c r="C36" s="20"/>
      <c r="D36" s="21">
        <v>20</v>
      </c>
      <c r="E36" s="18" t="s">
        <v>264</v>
      </c>
      <c r="F36" s="19" t="s">
        <v>67</v>
      </c>
    </row>
    <row r="37" spans="2:6" ht="40.5" customHeight="1" x14ac:dyDescent="0.2">
      <c r="B37" s="87" t="s">
        <v>59</v>
      </c>
      <c r="C37" s="12"/>
      <c r="D37" s="119">
        <v>20.100000000000001</v>
      </c>
      <c r="E37" s="117" t="s">
        <v>327</v>
      </c>
      <c r="F37" s="19" t="s">
        <v>67</v>
      </c>
    </row>
    <row r="38" spans="2:6" ht="30" customHeight="1" x14ac:dyDescent="0.2">
      <c r="B38" s="1" t="s">
        <v>47</v>
      </c>
      <c r="C38" s="20"/>
      <c r="D38" s="21">
        <v>21</v>
      </c>
      <c r="E38" s="18" t="s">
        <v>101</v>
      </c>
      <c r="F38" s="19" t="s">
        <v>67</v>
      </c>
    </row>
    <row r="39" spans="2:6" ht="30" customHeight="1" x14ac:dyDescent="0.2">
      <c r="B39" s="1" t="s">
        <v>102</v>
      </c>
      <c r="C39" s="20"/>
      <c r="D39" s="21">
        <v>22</v>
      </c>
      <c r="E39" s="18" t="s">
        <v>103</v>
      </c>
      <c r="F39" s="19" t="s">
        <v>67</v>
      </c>
    </row>
    <row r="40" spans="2:6" ht="30" customHeight="1" x14ac:dyDescent="0.2">
      <c r="B40" s="1" t="s">
        <v>49</v>
      </c>
      <c r="C40" s="20"/>
      <c r="D40" s="21">
        <v>23</v>
      </c>
      <c r="E40" s="18" t="s">
        <v>104</v>
      </c>
      <c r="F40" s="19" t="s">
        <v>67</v>
      </c>
    </row>
    <row r="41" spans="2:6" ht="30" customHeight="1" x14ac:dyDescent="0.2">
      <c r="B41" s="1" t="s">
        <v>59</v>
      </c>
      <c r="C41" s="20"/>
      <c r="D41" s="86">
        <v>23.1</v>
      </c>
      <c r="E41" s="18" t="s">
        <v>343</v>
      </c>
      <c r="F41" s="19" t="s">
        <v>67</v>
      </c>
    </row>
    <row r="42" spans="2:6" ht="30" customHeight="1" x14ac:dyDescent="0.2">
      <c r="B42" s="1" t="s">
        <v>49</v>
      </c>
      <c r="C42" s="20"/>
      <c r="D42" s="21">
        <v>24</v>
      </c>
      <c r="E42" s="18" t="s">
        <v>373</v>
      </c>
      <c r="F42" s="19" t="s">
        <v>67</v>
      </c>
    </row>
    <row r="43" spans="2:6" ht="30" customHeight="1" x14ac:dyDescent="0.2">
      <c r="B43" s="1" t="s">
        <v>49</v>
      </c>
      <c r="C43" s="20"/>
      <c r="D43" s="21">
        <v>25</v>
      </c>
      <c r="E43" s="18" t="s">
        <v>105</v>
      </c>
      <c r="F43" s="19" t="s">
        <v>67</v>
      </c>
    </row>
    <row r="44" spans="2:6" ht="30" customHeight="1" x14ac:dyDescent="0.2">
      <c r="B44" s="1" t="s">
        <v>49</v>
      </c>
      <c r="C44" s="20"/>
      <c r="D44" s="21">
        <v>26</v>
      </c>
      <c r="E44" s="18" t="s">
        <v>106</v>
      </c>
      <c r="F44" s="19" t="s">
        <v>67</v>
      </c>
    </row>
    <row r="45" spans="2:6" ht="15" customHeight="1" x14ac:dyDescent="0.2">
      <c r="B45" s="120" t="s">
        <v>57</v>
      </c>
      <c r="C45" s="121"/>
      <c r="D45" s="122"/>
      <c r="E45" s="14" t="s">
        <v>2</v>
      </c>
      <c r="F45" s="15"/>
    </row>
    <row r="46" spans="2:6" ht="30" customHeight="1" x14ac:dyDescent="0.2">
      <c r="B46" s="1" t="s">
        <v>47</v>
      </c>
      <c r="C46" s="20"/>
      <c r="D46" s="21">
        <v>27</v>
      </c>
      <c r="E46" s="18" t="s">
        <v>107</v>
      </c>
      <c r="F46" s="19" t="s">
        <v>67</v>
      </c>
    </row>
    <row r="47" spans="2:6" ht="30" customHeight="1" x14ac:dyDescent="0.2">
      <c r="B47" s="1" t="s">
        <v>49</v>
      </c>
      <c r="C47" s="20"/>
      <c r="D47" s="21">
        <v>28</v>
      </c>
      <c r="E47" s="18" t="s">
        <v>265</v>
      </c>
      <c r="F47" s="19" t="s">
        <v>67</v>
      </c>
    </row>
    <row r="48" spans="2:6" ht="15" customHeight="1" x14ac:dyDescent="0.2">
      <c r="B48" s="120" t="s">
        <v>57</v>
      </c>
      <c r="C48" s="121"/>
      <c r="D48" s="122"/>
      <c r="E48" s="14" t="s">
        <v>19</v>
      </c>
      <c r="F48" s="15"/>
    </row>
    <row r="49" spans="2:6" ht="30" customHeight="1" thickBot="1" x14ac:dyDescent="0.25">
      <c r="B49" s="1" t="s">
        <v>47</v>
      </c>
      <c r="C49" s="20"/>
      <c r="D49" s="21">
        <v>29</v>
      </c>
      <c r="E49" s="18" t="s">
        <v>108</v>
      </c>
      <c r="F49" s="125" t="s">
        <v>67</v>
      </c>
    </row>
    <row r="50" spans="2:6" ht="5.0999999999999996" customHeight="1" thickBot="1" x14ac:dyDescent="0.25">
      <c r="C50" s="6"/>
      <c r="D50" s="22"/>
      <c r="E50" s="6"/>
      <c r="F50" s="6"/>
    </row>
    <row r="51" spans="2:6" ht="24" customHeight="1" x14ac:dyDescent="0.2">
      <c r="C51" s="23" t="s">
        <v>35</v>
      </c>
      <c r="D51" s="24"/>
      <c r="E51" s="25" t="s">
        <v>309</v>
      </c>
      <c r="F51" s="127"/>
    </row>
    <row r="52" spans="2:6" ht="24" customHeight="1" x14ac:dyDescent="0.2">
      <c r="C52" s="95"/>
      <c r="D52" s="96"/>
      <c r="E52" s="97" t="s">
        <v>310</v>
      </c>
      <c r="F52" s="128"/>
    </row>
    <row r="53" spans="2:6" ht="24" customHeight="1" thickBot="1" x14ac:dyDescent="0.25">
      <c r="C53" s="26"/>
      <c r="D53" s="27"/>
      <c r="E53" s="28" t="s">
        <v>311</v>
      </c>
      <c r="F53" s="98">
        <f>F51*F52</f>
        <v>0</v>
      </c>
    </row>
    <row r="54" spans="2:6" ht="5.0999999999999996" customHeight="1" x14ac:dyDescent="0.2">
      <c r="C54" s="6"/>
      <c r="D54" s="22"/>
      <c r="E54" s="6"/>
      <c r="F54" s="6"/>
    </row>
    <row r="55" spans="2:6" ht="30" customHeight="1" x14ac:dyDescent="0.2">
      <c r="C55" s="6"/>
      <c r="D55" s="22"/>
      <c r="E55" s="6"/>
      <c r="F55" s="6"/>
    </row>
    <row r="56" spans="2:6" ht="30" customHeight="1" x14ac:dyDescent="0.2">
      <c r="C56" s="6"/>
      <c r="D56" s="22"/>
      <c r="E56" s="6"/>
      <c r="F56" s="6"/>
    </row>
    <row r="57" spans="2:6" ht="30" customHeight="1" x14ac:dyDescent="0.2">
      <c r="C57" s="6"/>
      <c r="D57" s="22"/>
      <c r="E57" s="6"/>
      <c r="F57" s="6"/>
    </row>
    <row r="58" spans="2:6" ht="30" customHeight="1" x14ac:dyDescent="0.2">
      <c r="C58" s="6"/>
      <c r="D58" s="22"/>
      <c r="E58" s="6"/>
      <c r="F58" s="6"/>
    </row>
    <row r="59" spans="2:6" ht="30" customHeight="1" x14ac:dyDescent="0.2">
      <c r="C59" s="6"/>
      <c r="D59" s="22"/>
      <c r="E59" s="29"/>
      <c r="F59" s="6"/>
    </row>
  </sheetData>
  <autoFilter ref="B4:B49"/>
  <dataValidations count="1">
    <dataValidation type="list" allowBlank="1" showInputMessage="1" showErrorMessage="1" sqref="F6:F10 F49 F12:F27 F36:F44 F46:F47 F29:F34">
      <formula1>"OUI,OUI avec annexe, NON,PARTIEL"</formula1>
    </dataValidation>
  </dataValidations>
  <printOptions headings="1"/>
  <pageMargins left="0.78740157480314965" right="0.39370078740157483" top="0.98425196850393704" bottom="0.78740157480314965" header="0.39370078740157483" footer="0.19685039370078741"/>
  <pageSetup paperSize="9" scale="73"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4" tint="0.59999389629810485"/>
    <pageSetUpPr fitToPage="1"/>
  </sheetPr>
  <dimension ref="B1:H35"/>
  <sheetViews>
    <sheetView showGridLines="0" view="pageBreakPreview" topLeftCell="D10" zoomScaleNormal="100" zoomScaleSheetLayoutView="100" workbookViewId="0">
      <selection activeCell="F27" sqref="F27"/>
    </sheetView>
  </sheetViews>
  <sheetFormatPr baseColWidth="10" defaultColWidth="10.85546875" defaultRowHeight="12" x14ac:dyDescent="0.2"/>
  <cols>
    <col min="1" max="1" width="2.7109375" style="1" customWidth="1"/>
    <col min="2" max="2" width="6.7109375" style="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70</v>
      </c>
      <c r="D3" s="85"/>
      <c r="E3" s="4" t="s">
        <v>15</v>
      </c>
      <c r="F3" s="5"/>
      <c r="G3" s="6"/>
      <c r="H3" s="6"/>
    </row>
    <row r="4" spans="2:8" ht="30" customHeight="1" x14ac:dyDescent="0.2">
      <c r="C4" s="7" t="s">
        <v>1</v>
      </c>
      <c r="D4" s="8"/>
      <c r="E4" s="9" t="s">
        <v>110</v>
      </c>
      <c r="F4" s="10" t="s">
        <v>13</v>
      </c>
      <c r="G4" s="11"/>
    </row>
    <row r="5" spans="2:8" ht="15" customHeight="1" x14ac:dyDescent="0.2">
      <c r="B5" s="120" t="s">
        <v>57</v>
      </c>
      <c r="C5" s="121"/>
      <c r="D5" s="122"/>
      <c r="E5" s="14" t="s">
        <v>16</v>
      </c>
      <c r="F5" s="15"/>
    </row>
    <row r="6" spans="2:8" ht="30" customHeight="1" x14ac:dyDescent="0.2">
      <c r="B6" s="1" t="s">
        <v>47</v>
      </c>
      <c r="C6" s="16"/>
      <c r="D6" s="17">
        <v>1</v>
      </c>
      <c r="E6" s="18" t="s">
        <v>109</v>
      </c>
      <c r="F6" s="19" t="s">
        <v>67</v>
      </c>
      <c r="G6" s="11"/>
    </row>
    <row r="7" spans="2:8" ht="30" customHeight="1" x14ac:dyDescent="0.2">
      <c r="B7" s="1" t="s">
        <v>47</v>
      </c>
      <c r="C7" s="16"/>
      <c r="D7" s="17">
        <v>2</v>
      </c>
      <c r="E7" s="18" t="s">
        <v>48</v>
      </c>
      <c r="F7" s="19" t="s">
        <v>67</v>
      </c>
      <c r="G7" s="11"/>
    </row>
    <row r="8" spans="2:8" ht="15" customHeight="1" x14ac:dyDescent="0.2">
      <c r="B8" s="120" t="s">
        <v>57</v>
      </c>
      <c r="C8" s="121"/>
      <c r="D8" s="122"/>
      <c r="E8" s="14" t="s">
        <v>18</v>
      </c>
      <c r="F8" s="15"/>
    </row>
    <row r="9" spans="2:8" ht="30" customHeight="1" x14ac:dyDescent="0.2">
      <c r="B9" s="1" t="s">
        <v>47</v>
      </c>
      <c r="C9" s="20"/>
      <c r="D9" s="21">
        <v>3</v>
      </c>
      <c r="E9" s="18" t="s">
        <v>111</v>
      </c>
      <c r="F9" s="19" t="s">
        <v>67</v>
      </c>
    </row>
    <row r="10" spans="2:8" ht="30" customHeight="1" x14ac:dyDescent="0.2">
      <c r="B10" s="1" t="s">
        <v>47</v>
      </c>
      <c r="C10" s="20"/>
      <c r="D10" s="21">
        <v>4</v>
      </c>
      <c r="E10" s="18" t="s">
        <v>328</v>
      </c>
      <c r="F10" s="19" t="s">
        <v>67</v>
      </c>
    </row>
    <row r="11" spans="2:8" ht="30" customHeight="1" x14ac:dyDescent="0.2">
      <c r="B11" s="1" t="s">
        <v>47</v>
      </c>
      <c r="C11" s="20"/>
      <c r="D11" s="21">
        <v>5</v>
      </c>
      <c r="E11" s="18" t="s">
        <v>112</v>
      </c>
      <c r="F11" s="19" t="s">
        <v>67</v>
      </c>
    </row>
    <row r="12" spans="2:8" ht="30" customHeight="1" x14ac:dyDescent="0.2">
      <c r="B12" s="1" t="s">
        <v>47</v>
      </c>
      <c r="C12" s="20"/>
      <c r="D12" s="21">
        <v>6</v>
      </c>
      <c r="E12" s="18" t="s">
        <v>113</v>
      </c>
      <c r="F12" s="19" t="s">
        <v>67</v>
      </c>
    </row>
    <row r="13" spans="2:8" ht="30" customHeight="1" x14ac:dyDescent="0.2">
      <c r="B13" s="1" t="s">
        <v>47</v>
      </c>
      <c r="C13" s="20"/>
      <c r="D13" s="21">
        <v>7</v>
      </c>
      <c r="E13" s="18" t="s">
        <v>329</v>
      </c>
      <c r="F13" s="19" t="s">
        <v>67</v>
      </c>
    </row>
    <row r="14" spans="2:8" ht="30" customHeight="1" x14ac:dyDescent="0.2">
      <c r="B14" s="1" t="s">
        <v>59</v>
      </c>
      <c r="C14" s="20"/>
      <c r="D14" s="86">
        <v>7.1</v>
      </c>
      <c r="E14" s="18" t="s">
        <v>330</v>
      </c>
      <c r="F14" s="19" t="s">
        <v>67</v>
      </c>
    </row>
    <row r="15" spans="2:8" ht="30" customHeight="1" x14ac:dyDescent="0.2">
      <c r="B15" s="1" t="s">
        <v>49</v>
      </c>
      <c r="C15" s="20"/>
      <c r="D15" s="21">
        <v>8</v>
      </c>
      <c r="E15" s="18" t="s">
        <v>114</v>
      </c>
      <c r="F15" s="19" t="s">
        <v>67</v>
      </c>
    </row>
    <row r="16" spans="2:8" ht="40.5" customHeight="1" x14ac:dyDescent="0.2">
      <c r="B16" s="1" t="s">
        <v>49</v>
      </c>
      <c r="C16" s="20"/>
      <c r="D16" s="21">
        <v>9</v>
      </c>
      <c r="E16" s="18" t="s">
        <v>266</v>
      </c>
      <c r="F16" s="19" t="s">
        <v>67</v>
      </c>
    </row>
    <row r="17" spans="2:6" ht="30" customHeight="1" x14ac:dyDescent="0.2">
      <c r="B17" s="1" t="s">
        <v>49</v>
      </c>
      <c r="C17" s="20"/>
      <c r="D17" s="21">
        <v>10</v>
      </c>
      <c r="E17" s="18" t="s">
        <v>115</v>
      </c>
      <c r="F17" s="19" t="s">
        <v>67</v>
      </c>
    </row>
    <row r="18" spans="2:6" ht="15" customHeight="1" x14ac:dyDescent="0.2">
      <c r="B18" s="120" t="s">
        <v>57</v>
      </c>
      <c r="C18" s="121"/>
      <c r="D18" s="122"/>
      <c r="E18" s="14" t="s">
        <v>116</v>
      </c>
      <c r="F18" s="15"/>
    </row>
    <row r="19" spans="2:6" ht="30" customHeight="1" x14ac:dyDescent="0.2">
      <c r="B19" s="1" t="s">
        <v>47</v>
      </c>
      <c r="C19" s="20"/>
      <c r="D19" s="21">
        <v>11</v>
      </c>
      <c r="E19" s="18" t="s">
        <v>117</v>
      </c>
      <c r="F19" s="19" t="s">
        <v>67</v>
      </c>
    </row>
    <row r="20" spans="2:6" ht="30" customHeight="1" x14ac:dyDescent="0.2">
      <c r="B20" s="87" t="s">
        <v>59</v>
      </c>
      <c r="C20" s="12"/>
      <c r="D20" s="119">
        <v>11.1</v>
      </c>
      <c r="E20" s="117" t="s">
        <v>267</v>
      </c>
      <c r="F20" s="19" t="s">
        <v>67</v>
      </c>
    </row>
    <row r="21" spans="2:6" ht="30" customHeight="1" x14ac:dyDescent="0.2">
      <c r="B21" s="87" t="s">
        <v>59</v>
      </c>
      <c r="C21" s="12"/>
      <c r="D21" s="119">
        <v>11.2</v>
      </c>
      <c r="E21" s="117" t="s">
        <v>314</v>
      </c>
      <c r="F21" s="19" t="s">
        <v>67</v>
      </c>
    </row>
    <row r="22" spans="2:6" ht="15" customHeight="1" x14ac:dyDescent="0.2">
      <c r="B22" s="120" t="s">
        <v>57</v>
      </c>
      <c r="C22" s="121"/>
      <c r="D22" s="122"/>
      <c r="E22" s="14" t="s">
        <v>2</v>
      </c>
      <c r="F22" s="15"/>
    </row>
    <row r="23" spans="2:6" ht="30" customHeight="1" x14ac:dyDescent="0.2">
      <c r="B23" s="1" t="s">
        <v>47</v>
      </c>
      <c r="C23" s="20"/>
      <c r="D23" s="21">
        <v>12</v>
      </c>
      <c r="E23" s="18" t="s">
        <v>118</v>
      </c>
      <c r="F23" s="19" t="s">
        <v>67</v>
      </c>
    </row>
    <row r="24" spans="2:6" ht="15" customHeight="1" x14ac:dyDescent="0.2">
      <c r="B24" s="120" t="s">
        <v>57</v>
      </c>
      <c r="C24" s="121"/>
      <c r="D24" s="122"/>
      <c r="E24" s="14" t="s">
        <v>19</v>
      </c>
      <c r="F24" s="15"/>
    </row>
    <row r="25" spans="2:6" ht="30" customHeight="1" thickBot="1" x14ac:dyDescent="0.25">
      <c r="B25" s="1" t="s">
        <v>47</v>
      </c>
      <c r="C25" s="20"/>
      <c r="D25" s="21">
        <v>13</v>
      </c>
      <c r="E25" s="18" t="s">
        <v>119</v>
      </c>
      <c r="F25" s="125" t="s">
        <v>67</v>
      </c>
    </row>
    <row r="26" spans="2:6" ht="5.0999999999999996" customHeight="1" thickBot="1" x14ac:dyDescent="0.25">
      <c r="C26" s="6"/>
      <c r="D26" s="22"/>
      <c r="E26" s="6"/>
      <c r="F26" s="6"/>
    </row>
    <row r="27" spans="2:6" ht="24" customHeight="1" x14ac:dyDescent="0.2">
      <c r="C27" s="23" t="s">
        <v>35</v>
      </c>
      <c r="D27" s="24"/>
      <c r="E27" s="25" t="s">
        <v>309</v>
      </c>
      <c r="F27" s="127"/>
    </row>
    <row r="28" spans="2:6" ht="24" customHeight="1" x14ac:dyDescent="0.2">
      <c r="C28" s="95"/>
      <c r="D28" s="96"/>
      <c r="E28" s="97" t="s">
        <v>310</v>
      </c>
      <c r="F28" s="128"/>
    </row>
    <row r="29" spans="2:6" ht="24" customHeight="1" thickBot="1" x14ac:dyDescent="0.25">
      <c r="C29" s="26"/>
      <c r="D29" s="27"/>
      <c r="E29" s="28" t="s">
        <v>311</v>
      </c>
      <c r="F29" s="98">
        <f>F27*F28</f>
        <v>0</v>
      </c>
    </row>
    <row r="30" spans="2:6" ht="5.0999999999999996" customHeight="1" x14ac:dyDescent="0.2">
      <c r="C30" s="6"/>
      <c r="D30" s="22"/>
      <c r="E30" s="6"/>
      <c r="F30" s="6"/>
    </row>
    <row r="31" spans="2:6" ht="30" customHeight="1" x14ac:dyDescent="0.2">
      <c r="C31" s="6"/>
      <c r="D31" s="22"/>
      <c r="E31" s="6"/>
      <c r="F31" s="6"/>
    </row>
    <row r="32" spans="2:6" ht="30" customHeight="1" x14ac:dyDescent="0.2">
      <c r="C32" s="6"/>
      <c r="D32" s="22"/>
      <c r="E32" s="6"/>
      <c r="F32" s="6"/>
    </row>
    <row r="33" spans="3:6" ht="30" customHeight="1" x14ac:dyDescent="0.2">
      <c r="C33" s="6"/>
      <c r="D33" s="22"/>
      <c r="E33" s="6"/>
      <c r="F33" s="6"/>
    </row>
    <row r="34" spans="3:6" ht="30" customHeight="1" x14ac:dyDescent="0.2">
      <c r="C34" s="6"/>
      <c r="D34" s="22"/>
      <c r="E34" s="6"/>
      <c r="F34" s="6"/>
    </row>
    <row r="35" spans="3:6" ht="30" customHeight="1" x14ac:dyDescent="0.2">
      <c r="C35" s="6"/>
      <c r="D35" s="22"/>
      <c r="E35" s="29"/>
      <c r="F35" s="6"/>
    </row>
  </sheetData>
  <autoFilter ref="B4:B25"/>
  <dataValidations count="1">
    <dataValidation type="list" allowBlank="1" showInputMessage="1" showErrorMessage="1" sqref="F6:F7 F9:F17 F19:F21 F23 F25">
      <formula1>"OUI,OUI avec annexe, NON,PARTIEL"</formula1>
    </dataValidation>
  </dataValidations>
  <pageMargins left="0.78740157480314965" right="0.39370078740157483" top="0.98425196850393704" bottom="0.78740157480314965" header="0.39370078740157483" footer="0.19685039370078741"/>
  <pageSetup paperSize="9" scale="75"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theme="4" tint="0.59999389629810485"/>
    <pageSetUpPr fitToPage="1"/>
  </sheetPr>
  <dimension ref="B1:H79"/>
  <sheetViews>
    <sheetView showGridLines="0" view="pageBreakPreview" topLeftCell="E61" zoomScaleNormal="100" zoomScaleSheetLayoutView="100" workbookViewId="0">
      <selection activeCell="F71" sqref="F71"/>
    </sheetView>
  </sheetViews>
  <sheetFormatPr baseColWidth="10" defaultColWidth="10.85546875" defaultRowHeight="12" x14ac:dyDescent="0.2"/>
  <cols>
    <col min="1" max="1" width="2.7109375" style="1" customWidth="1"/>
    <col min="2" max="2" width="6.7109375" style="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331</v>
      </c>
      <c r="D3" s="85"/>
      <c r="E3" s="4" t="s">
        <v>313</v>
      </c>
      <c r="F3" s="5"/>
      <c r="G3" s="6"/>
      <c r="H3" s="6"/>
    </row>
    <row r="4" spans="2:8" ht="30" customHeight="1" x14ac:dyDescent="0.2">
      <c r="C4" s="7" t="s">
        <v>20</v>
      </c>
      <c r="D4" s="8"/>
      <c r="E4" s="9" t="s">
        <v>120</v>
      </c>
      <c r="F4" s="10" t="s">
        <v>13</v>
      </c>
      <c r="G4" s="11"/>
    </row>
    <row r="5" spans="2:8" ht="15" customHeight="1" x14ac:dyDescent="0.2">
      <c r="B5" s="120" t="s">
        <v>57</v>
      </c>
      <c r="C5" s="121"/>
      <c r="D5" s="122"/>
      <c r="E5" s="14" t="s">
        <v>16</v>
      </c>
      <c r="F5" s="15"/>
    </row>
    <row r="6" spans="2:8" ht="30" customHeight="1" x14ac:dyDescent="0.2">
      <c r="B6" s="1" t="s">
        <v>47</v>
      </c>
      <c r="C6" s="16"/>
      <c r="D6" s="17">
        <v>1</v>
      </c>
      <c r="E6" s="18" t="s">
        <v>121</v>
      </c>
      <c r="F6" s="19" t="s">
        <v>67</v>
      </c>
      <c r="G6" s="11"/>
    </row>
    <row r="7" spans="2:8" ht="30" customHeight="1" x14ac:dyDescent="0.2">
      <c r="B7" s="87" t="s">
        <v>59</v>
      </c>
      <c r="C7" s="118"/>
      <c r="D7" s="116">
        <v>1.1000000000000001</v>
      </c>
      <c r="E7" s="117" t="s">
        <v>315</v>
      </c>
      <c r="F7" s="19" t="s">
        <v>67</v>
      </c>
      <c r="G7" s="11"/>
    </row>
    <row r="8" spans="2:8" ht="30" customHeight="1" x14ac:dyDescent="0.2">
      <c r="B8" s="87" t="s">
        <v>59</v>
      </c>
      <c r="C8" s="118"/>
      <c r="D8" s="116">
        <v>1.2</v>
      </c>
      <c r="E8" s="117" t="s">
        <v>269</v>
      </c>
      <c r="F8" s="19" t="s">
        <v>67</v>
      </c>
      <c r="G8" s="11"/>
    </row>
    <row r="9" spans="2:8" ht="30" customHeight="1" x14ac:dyDescent="0.2">
      <c r="B9" s="87" t="s">
        <v>59</v>
      </c>
      <c r="C9" s="118"/>
      <c r="D9" s="116">
        <v>1.3</v>
      </c>
      <c r="E9" s="117" t="s">
        <v>333</v>
      </c>
      <c r="F9" s="19" t="s">
        <v>67</v>
      </c>
      <c r="G9" s="11"/>
    </row>
    <row r="10" spans="2:8" ht="30" customHeight="1" x14ac:dyDescent="0.2">
      <c r="B10" s="1" t="s">
        <v>47</v>
      </c>
      <c r="C10" s="16"/>
      <c r="D10" s="17">
        <v>2</v>
      </c>
      <c r="E10" s="18" t="s">
        <v>155</v>
      </c>
      <c r="F10" s="19" t="s">
        <v>67</v>
      </c>
      <c r="G10" s="11"/>
    </row>
    <row r="11" spans="2:8" ht="15" customHeight="1" x14ac:dyDescent="0.2">
      <c r="B11" s="120" t="s">
        <v>57</v>
      </c>
      <c r="C11" s="121"/>
      <c r="D11" s="122"/>
      <c r="E11" s="14" t="s">
        <v>122</v>
      </c>
      <c r="F11" s="15"/>
    </row>
    <row r="12" spans="2:8" ht="30" customHeight="1" x14ac:dyDescent="0.2">
      <c r="B12" s="1" t="s">
        <v>47</v>
      </c>
      <c r="C12" s="20"/>
      <c r="D12" s="21">
        <v>3</v>
      </c>
      <c r="E12" s="18" t="s">
        <v>123</v>
      </c>
      <c r="F12" s="19" t="s">
        <v>67</v>
      </c>
    </row>
    <row r="13" spans="2:8" ht="30" customHeight="1" x14ac:dyDescent="0.2">
      <c r="B13" s="1" t="s">
        <v>47</v>
      </c>
      <c r="C13" s="20"/>
      <c r="D13" s="21">
        <v>4</v>
      </c>
      <c r="E13" s="18" t="s">
        <v>124</v>
      </c>
      <c r="F13" s="19" t="s">
        <v>67</v>
      </c>
    </row>
    <row r="14" spans="2:8" ht="30" customHeight="1" x14ac:dyDescent="0.2">
      <c r="B14" s="87" t="s">
        <v>59</v>
      </c>
      <c r="C14" s="12"/>
      <c r="D14" s="119">
        <v>4.0999999999999996</v>
      </c>
      <c r="E14" s="117" t="s">
        <v>43</v>
      </c>
      <c r="F14" s="19" t="s">
        <v>67</v>
      </c>
    </row>
    <row r="15" spans="2:8" ht="15" customHeight="1" x14ac:dyDescent="0.2">
      <c r="B15" s="120" t="s">
        <v>57</v>
      </c>
      <c r="C15" s="121"/>
      <c r="D15" s="122"/>
      <c r="E15" s="14" t="s">
        <v>125</v>
      </c>
      <c r="F15" s="15"/>
    </row>
    <row r="16" spans="2:8" ht="30" customHeight="1" x14ac:dyDescent="0.2">
      <c r="B16" s="1" t="s">
        <v>47</v>
      </c>
      <c r="C16" s="20"/>
      <c r="D16" s="21">
        <v>5</v>
      </c>
      <c r="E16" s="18" t="s">
        <v>126</v>
      </c>
      <c r="F16" s="19" t="s">
        <v>67</v>
      </c>
    </row>
    <row r="17" spans="2:7" ht="30" customHeight="1" x14ac:dyDescent="0.2">
      <c r="B17" s="87" t="s">
        <v>59</v>
      </c>
      <c r="C17" s="118"/>
      <c r="D17" s="116">
        <v>5.0999999999999996</v>
      </c>
      <c r="E17" s="117" t="s">
        <v>366</v>
      </c>
      <c r="F17" s="19" t="s">
        <v>67</v>
      </c>
      <c r="G17" s="11"/>
    </row>
    <row r="18" spans="2:7" ht="30" customHeight="1" x14ac:dyDescent="0.2">
      <c r="B18" s="1" t="s">
        <v>47</v>
      </c>
      <c r="C18" s="20"/>
      <c r="D18" s="21">
        <v>6</v>
      </c>
      <c r="E18" s="18" t="s">
        <v>127</v>
      </c>
      <c r="F18" s="19" t="s">
        <v>67</v>
      </c>
    </row>
    <row r="19" spans="2:7" ht="30" customHeight="1" x14ac:dyDescent="0.2">
      <c r="B19" s="1" t="s">
        <v>47</v>
      </c>
      <c r="C19" s="20"/>
      <c r="D19" s="21">
        <v>7</v>
      </c>
      <c r="E19" s="18" t="s">
        <v>128</v>
      </c>
      <c r="F19" s="19" t="s">
        <v>67</v>
      </c>
    </row>
    <row r="20" spans="2:7" ht="30" customHeight="1" x14ac:dyDescent="0.2">
      <c r="B20" s="87" t="s">
        <v>59</v>
      </c>
      <c r="C20" s="12"/>
      <c r="D20" s="119">
        <v>7.1</v>
      </c>
      <c r="E20" s="117" t="s">
        <v>367</v>
      </c>
      <c r="F20" s="19" t="s">
        <v>67</v>
      </c>
    </row>
    <row r="21" spans="2:7" ht="40.5" customHeight="1" x14ac:dyDescent="0.2">
      <c r="B21" s="1" t="s">
        <v>47</v>
      </c>
      <c r="C21" s="20"/>
      <c r="D21" s="21">
        <v>8</v>
      </c>
      <c r="E21" s="18" t="s">
        <v>270</v>
      </c>
      <c r="F21" s="19" t="s">
        <v>67</v>
      </c>
    </row>
    <row r="22" spans="2:7" ht="30" customHeight="1" x14ac:dyDescent="0.2">
      <c r="B22" s="1" t="s">
        <v>59</v>
      </c>
      <c r="C22" s="20"/>
      <c r="D22" s="119">
        <v>8.1</v>
      </c>
      <c r="E22" s="18" t="s">
        <v>349</v>
      </c>
      <c r="F22" s="19" t="s">
        <v>67</v>
      </c>
    </row>
    <row r="23" spans="2:7" ht="30" customHeight="1" x14ac:dyDescent="0.2">
      <c r="B23" s="87" t="s">
        <v>59</v>
      </c>
      <c r="C23" s="12"/>
      <c r="D23" s="119">
        <v>8.1999999999999993</v>
      </c>
      <c r="E23" s="117" t="s">
        <v>44</v>
      </c>
      <c r="F23" s="19" t="s">
        <v>67</v>
      </c>
    </row>
    <row r="24" spans="2:7" ht="30" customHeight="1" x14ac:dyDescent="0.2">
      <c r="B24" s="87" t="s">
        <v>59</v>
      </c>
      <c r="C24" s="12"/>
      <c r="D24" s="119">
        <v>8.3000000000000007</v>
      </c>
      <c r="E24" s="117" t="s">
        <v>45</v>
      </c>
      <c r="F24" s="19" t="s">
        <v>67</v>
      </c>
    </row>
    <row r="25" spans="2:7" ht="30" customHeight="1" x14ac:dyDescent="0.2">
      <c r="B25" s="87" t="s">
        <v>59</v>
      </c>
      <c r="C25" s="12"/>
      <c r="D25" s="119">
        <v>8.4</v>
      </c>
      <c r="E25" s="117" t="s">
        <v>353</v>
      </c>
      <c r="F25" s="19" t="s">
        <v>67</v>
      </c>
    </row>
    <row r="26" spans="2:7" ht="30" customHeight="1" x14ac:dyDescent="0.2">
      <c r="B26" s="87" t="s">
        <v>59</v>
      </c>
      <c r="C26" s="12"/>
      <c r="D26" s="119">
        <v>8.5</v>
      </c>
      <c r="E26" s="117" t="s">
        <v>334</v>
      </c>
      <c r="F26" s="19" t="s">
        <v>67</v>
      </c>
    </row>
    <row r="27" spans="2:7" ht="51" customHeight="1" x14ac:dyDescent="0.2">
      <c r="B27" s="87" t="s">
        <v>59</v>
      </c>
      <c r="C27" s="12"/>
      <c r="D27" s="119">
        <v>8.6</v>
      </c>
      <c r="E27" s="117" t="s">
        <v>335</v>
      </c>
      <c r="F27" s="19" t="s">
        <v>67</v>
      </c>
    </row>
    <row r="28" spans="2:7" ht="30" customHeight="1" x14ac:dyDescent="0.2">
      <c r="B28" s="1" t="s">
        <v>47</v>
      </c>
      <c r="C28" s="20"/>
      <c r="D28" s="21">
        <v>9</v>
      </c>
      <c r="E28" s="18" t="s">
        <v>129</v>
      </c>
      <c r="F28" s="19" t="s">
        <v>67</v>
      </c>
    </row>
    <row r="29" spans="2:7" ht="36" x14ac:dyDescent="0.2">
      <c r="B29" s="1" t="s">
        <v>47</v>
      </c>
      <c r="C29" s="20"/>
      <c r="D29" s="21">
        <v>10</v>
      </c>
      <c r="E29" s="18" t="s">
        <v>130</v>
      </c>
      <c r="F29" s="19" t="s">
        <v>67</v>
      </c>
    </row>
    <row r="30" spans="2:7" ht="30" customHeight="1" x14ac:dyDescent="0.2">
      <c r="B30" s="1" t="s">
        <v>49</v>
      </c>
      <c r="C30" s="20"/>
      <c r="D30" s="21">
        <v>11</v>
      </c>
      <c r="E30" s="18" t="s">
        <v>131</v>
      </c>
      <c r="F30" s="19" t="s">
        <v>67</v>
      </c>
    </row>
    <row r="31" spans="2:7" ht="30" customHeight="1" x14ac:dyDescent="0.2">
      <c r="B31" s="1" t="s">
        <v>49</v>
      </c>
      <c r="C31" s="20"/>
      <c r="D31" s="21">
        <v>12</v>
      </c>
      <c r="E31" s="18" t="s">
        <v>132</v>
      </c>
      <c r="F31" s="19" t="s">
        <v>67</v>
      </c>
    </row>
    <row r="32" spans="2:7" ht="30" customHeight="1" x14ac:dyDescent="0.2">
      <c r="B32" s="1" t="s">
        <v>49</v>
      </c>
      <c r="C32" s="20"/>
      <c r="D32" s="21">
        <v>13</v>
      </c>
      <c r="E32" s="18" t="s">
        <v>271</v>
      </c>
      <c r="F32" s="19" t="s">
        <v>67</v>
      </c>
    </row>
    <row r="33" spans="2:6" ht="15" customHeight="1" x14ac:dyDescent="0.2">
      <c r="B33" s="120" t="s">
        <v>57</v>
      </c>
      <c r="C33" s="121"/>
      <c r="D33" s="122"/>
      <c r="E33" s="14" t="s">
        <v>133</v>
      </c>
      <c r="F33" s="15"/>
    </row>
    <row r="34" spans="2:6" ht="30" customHeight="1" x14ac:dyDescent="0.2">
      <c r="B34" s="1" t="s">
        <v>47</v>
      </c>
      <c r="C34" s="20"/>
      <c r="D34" s="21">
        <v>14</v>
      </c>
      <c r="E34" s="18" t="s">
        <v>134</v>
      </c>
      <c r="F34" s="19" t="s">
        <v>67</v>
      </c>
    </row>
    <row r="35" spans="2:6" ht="30" customHeight="1" x14ac:dyDescent="0.2">
      <c r="B35" s="1" t="s">
        <v>47</v>
      </c>
      <c r="C35" s="20"/>
      <c r="D35" s="21">
        <v>15</v>
      </c>
      <c r="E35" s="18" t="s">
        <v>135</v>
      </c>
      <c r="F35" s="19" t="s">
        <v>67</v>
      </c>
    </row>
    <row r="36" spans="2:6" ht="30" customHeight="1" x14ac:dyDescent="0.2">
      <c r="B36" s="1" t="s">
        <v>47</v>
      </c>
      <c r="C36" s="20"/>
      <c r="D36" s="21">
        <v>16</v>
      </c>
      <c r="E36" s="18" t="s">
        <v>136</v>
      </c>
      <c r="F36" s="19" t="s">
        <v>67</v>
      </c>
    </row>
    <row r="37" spans="2:6" ht="30" customHeight="1" x14ac:dyDescent="0.2">
      <c r="B37" s="1" t="s">
        <v>47</v>
      </c>
      <c r="C37" s="20"/>
      <c r="D37" s="21">
        <v>17</v>
      </c>
      <c r="E37" s="18" t="s">
        <v>272</v>
      </c>
      <c r="F37" s="19" t="s">
        <v>67</v>
      </c>
    </row>
    <row r="38" spans="2:6" ht="30" customHeight="1" x14ac:dyDescent="0.2">
      <c r="B38" s="1" t="s">
        <v>47</v>
      </c>
      <c r="C38" s="20"/>
      <c r="D38" s="21">
        <v>18</v>
      </c>
      <c r="E38" s="18" t="s">
        <v>137</v>
      </c>
      <c r="F38" s="19" t="s">
        <v>67</v>
      </c>
    </row>
    <row r="39" spans="2:6" ht="30" customHeight="1" x14ac:dyDescent="0.2">
      <c r="B39" s="87" t="s">
        <v>59</v>
      </c>
      <c r="C39" s="12"/>
      <c r="D39" s="119">
        <v>18.100000000000001</v>
      </c>
      <c r="E39" s="117" t="s">
        <v>336</v>
      </c>
      <c r="F39" s="19" t="s">
        <v>67</v>
      </c>
    </row>
    <row r="40" spans="2:6" ht="30" customHeight="1" x14ac:dyDescent="0.2">
      <c r="B40" s="1" t="s">
        <v>47</v>
      </c>
      <c r="C40" s="20"/>
      <c r="D40" s="21">
        <v>19</v>
      </c>
      <c r="E40" s="18" t="s">
        <v>140</v>
      </c>
      <c r="F40" s="19" t="s">
        <v>67</v>
      </c>
    </row>
    <row r="41" spans="2:6" ht="30" customHeight="1" x14ac:dyDescent="0.2">
      <c r="B41" s="87" t="s">
        <v>59</v>
      </c>
      <c r="C41" s="12"/>
      <c r="D41" s="119">
        <v>19.100000000000001</v>
      </c>
      <c r="E41" s="117" t="s">
        <v>337</v>
      </c>
      <c r="F41" s="19" t="s">
        <v>67</v>
      </c>
    </row>
    <row r="42" spans="2:6" ht="30" customHeight="1" x14ac:dyDescent="0.2">
      <c r="B42" s="87" t="s">
        <v>59</v>
      </c>
      <c r="C42" s="12"/>
      <c r="D42" s="119">
        <v>19.2</v>
      </c>
      <c r="E42" s="117" t="s">
        <v>273</v>
      </c>
      <c r="F42" s="19" t="s">
        <v>67</v>
      </c>
    </row>
    <row r="43" spans="2:6" ht="30" customHeight="1" x14ac:dyDescent="0.2">
      <c r="B43" s="87" t="s">
        <v>59</v>
      </c>
      <c r="C43" s="12"/>
      <c r="D43" s="119">
        <v>19.3</v>
      </c>
      <c r="E43" s="117" t="s">
        <v>274</v>
      </c>
      <c r="F43" s="19" t="s">
        <v>67</v>
      </c>
    </row>
    <row r="44" spans="2:6" ht="30" customHeight="1" x14ac:dyDescent="0.2">
      <c r="B44" s="87" t="s">
        <v>59</v>
      </c>
      <c r="C44" s="12"/>
      <c r="D44" s="119">
        <v>19.399999999999999</v>
      </c>
      <c r="E44" s="117" t="s">
        <v>354</v>
      </c>
      <c r="F44" s="19" t="s">
        <v>67</v>
      </c>
    </row>
    <row r="45" spans="2:6" ht="30" customHeight="1" x14ac:dyDescent="0.2">
      <c r="B45" s="1" t="s">
        <v>47</v>
      </c>
      <c r="C45" s="20"/>
      <c r="D45" s="21">
        <v>20</v>
      </c>
      <c r="E45" s="18" t="s">
        <v>141</v>
      </c>
      <c r="F45" s="19" t="s">
        <v>67</v>
      </c>
    </row>
    <row r="46" spans="2:6" ht="30" customHeight="1" x14ac:dyDescent="0.2">
      <c r="B46" s="87" t="s">
        <v>59</v>
      </c>
      <c r="C46" s="12"/>
      <c r="D46" s="119">
        <v>20.100000000000001</v>
      </c>
      <c r="E46" s="117" t="s">
        <v>322</v>
      </c>
      <c r="F46" s="19" t="s">
        <v>67</v>
      </c>
    </row>
    <row r="47" spans="2:6" ht="30" customHeight="1" x14ac:dyDescent="0.2">
      <c r="B47" s="1" t="s">
        <v>47</v>
      </c>
      <c r="C47" s="20"/>
      <c r="D47" s="21">
        <v>21</v>
      </c>
      <c r="E47" s="18" t="s">
        <v>142</v>
      </c>
      <c r="F47" s="19" t="s">
        <v>67</v>
      </c>
    </row>
    <row r="48" spans="2:6" ht="30" customHeight="1" x14ac:dyDescent="0.2">
      <c r="B48" s="87" t="s">
        <v>59</v>
      </c>
      <c r="C48" s="12"/>
      <c r="D48" s="119">
        <v>21.1</v>
      </c>
      <c r="E48" s="117" t="s">
        <v>275</v>
      </c>
      <c r="F48" s="19" t="s">
        <v>67</v>
      </c>
    </row>
    <row r="49" spans="2:6" ht="30" customHeight="1" x14ac:dyDescent="0.2">
      <c r="B49" s="1" t="s">
        <v>49</v>
      </c>
      <c r="C49" s="20"/>
      <c r="D49" s="21">
        <v>22</v>
      </c>
      <c r="E49" s="18" t="s">
        <v>139</v>
      </c>
      <c r="F49" s="19" t="s">
        <v>67</v>
      </c>
    </row>
    <row r="50" spans="2:6" ht="30" customHeight="1" x14ac:dyDescent="0.2">
      <c r="B50" s="1" t="s">
        <v>49</v>
      </c>
      <c r="C50" s="20"/>
      <c r="D50" s="21">
        <v>23</v>
      </c>
      <c r="E50" s="18" t="s">
        <v>138</v>
      </c>
      <c r="F50" s="19" t="s">
        <v>67</v>
      </c>
    </row>
    <row r="51" spans="2:6" ht="30" customHeight="1" x14ac:dyDescent="0.2">
      <c r="B51" s="87" t="s">
        <v>59</v>
      </c>
      <c r="C51" s="12"/>
      <c r="D51" s="119">
        <v>23.1</v>
      </c>
      <c r="E51" s="117" t="s">
        <v>22</v>
      </c>
      <c r="F51" s="19" t="s">
        <v>67</v>
      </c>
    </row>
    <row r="52" spans="2:6" ht="15" customHeight="1" x14ac:dyDescent="0.2">
      <c r="B52" s="120" t="s">
        <v>57</v>
      </c>
      <c r="C52" s="121"/>
      <c r="D52" s="122"/>
      <c r="E52" s="14" t="s">
        <v>25</v>
      </c>
      <c r="F52" s="15"/>
    </row>
    <row r="53" spans="2:6" ht="30" customHeight="1" x14ac:dyDescent="0.2">
      <c r="B53" s="1" t="s">
        <v>47</v>
      </c>
      <c r="C53" s="20"/>
      <c r="D53" s="21">
        <v>24</v>
      </c>
      <c r="E53" s="18" t="s">
        <v>143</v>
      </c>
      <c r="F53" s="19" t="s">
        <v>67</v>
      </c>
    </row>
    <row r="54" spans="2:6" ht="30" customHeight="1" x14ac:dyDescent="0.2">
      <c r="B54" s="1" t="s">
        <v>47</v>
      </c>
      <c r="C54" s="20"/>
      <c r="D54" s="21">
        <v>25</v>
      </c>
      <c r="E54" s="18" t="s">
        <v>144</v>
      </c>
      <c r="F54" s="19" t="s">
        <v>67</v>
      </c>
    </row>
    <row r="55" spans="2:6" ht="30" customHeight="1" x14ac:dyDescent="0.2">
      <c r="B55" s="1" t="s">
        <v>47</v>
      </c>
      <c r="C55" s="20"/>
      <c r="D55" s="21">
        <v>26</v>
      </c>
      <c r="E55" s="18" t="s">
        <v>145</v>
      </c>
      <c r="F55" s="19" t="s">
        <v>67</v>
      </c>
    </row>
    <row r="56" spans="2:6" ht="39" customHeight="1" x14ac:dyDescent="0.2">
      <c r="B56" s="87" t="s">
        <v>59</v>
      </c>
      <c r="C56" s="12"/>
      <c r="D56" s="119">
        <v>26.1</v>
      </c>
      <c r="E56" s="117" t="s">
        <v>338</v>
      </c>
      <c r="F56" s="19" t="s">
        <v>67</v>
      </c>
    </row>
    <row r="57" spans="2:6" ht="30" customHeight="1" x14ac:dyDescent="0.2">
      <c r="B57" s="1" t="s">
        <v>49</v>
      </c>
      <c r="C57" s="20"/>
      <c r="D57" s="21">
        <v>27</v>
      </c>
      <c r="E57" s="18" t="s">
        <v>146</v>
      </c>
      <c r="F57" s="19" t="s">
        <v>67</v>
      </c>
    </row>
    <row r="58" spans="2:6" ht="30" customHeight="1" x14ac:dyDescent="0.2">
      <c r="B58" s="1" t="s">
        <v>49</v>
      </c>
      <c r="C58" s="20"/>
      <c r="D58" s="21">
        <v>28</v>
      </c>
      <c r="E58" s="18" t="s">
        <v>147</v>
      </c>
      <c r="F58" s="19" t="s">
        <v>67</v>
      </c>
    </row>
    <row r="59" spans="2:6" ht="30" customHeight="1" x14ac:dyDescent="0.2">
      <c r="B59" s="1" t="s">
        <v>49</v>
      </c>
      <c r="C59" s="20"/>
      <c r="D59" s="21">
        <v>29</v>
      </c>
      <c r="E59" s="18" t="s">
        <v>148</v>
      </c>
      <c r="F59" s="19" t="s">
        <v>67</v>
      </c>
    </row>
    <row r="60" spans="2:6" ht="15" customHeight="1" x14ac:dyDescent="0.2">
      <c r="B60" s="120" t="s">
        <v>57</v>
      </c>
      <c r="C60" s="121"/>
      <c r="D60" s="122"/>
      <c r="E60" s="14" t="s">
        <v>2</v>
      </c>
      <c r="F60" s="15"/>
    </row>
    <row r="61" spans="2:6" ht="30" customHeight="1" x14ac:dyDescent="0.2">
      <c r="B61" s="1" t="s">
        <v>47</v>
      </c>
      <c r="C61" s="20"/>
      <c r="D61" s="21">
        <v>30</v>
      </c>
      <c r="E61" s="18" t="s">
        <v>149</v>
      </c>
      <c r="F61" s="19" t="s">
        <v>67</v>
      </c>
    </row>
    <row r="62" spans="2:6" ht="30" customHeight="1" x14ac:dyDescent="0.2">
      <c r="B62" s="87" t="s">
        <v>59</v>
      </c>
      <c r="C62" s="12"/>
      <c r="D62" s="119">
        <v>30.1</v>
      </c>
      <c r="E62" s="117" t="s">
        <v>339</v>
      </c>
      <c r="F62" s="19" t="s">
        <v>67</v>
      </c>
    </row>
    <row r="63" spans="2:6" ht="30" customHeight="1" x14ac:dyDescent="0.2">
      <c r="B63" s="1" t="s">
        <v>49</v>
      </c>
      <c r="C63" s="20"/>
      <c r="D63" s="21">
        <v>31</v>
      </c>
      <c r="E63" s="18" t="s">
        <v>150</v>
      </c>
      <c r="F63" s="19" t="s">
        <v>67</v>
      </c>
    </row>
    <row r="64" spans="2:6" ht="15" customHeight="1" x14ac:dyDescent="0.2">
      <c r="B64" s="120" t="s">
        <v>57</v>
      </c>
      <c r="C64" s="121"/>
      <c r="D64" s="122"/>
      <c r="E64" s="14" t="s">
        <v>19</v>
      </c>
      <c r="F64" s="15"/>
    </row>
    <row r="65" spans="2:6" ht="30" customHeight="1" x14ac:dyDescent="0.2">
      <c r="B65" s="87" t="s">
        <v>59</v>
      </c>
      <c r="C65" s="12"/>
      <c r="D65" s="13">
        <v>32.1</v>
      </c>
      <c r="E65" s="117" t="s">
        <v>342</v>
      </c>
      <c r="F65" s="19" t="s">
        <v>67</v>
      </c>
    </row>
    <row r="66" spans="2:6" ht="30" customHeight="1" x14ac:dyDescent="0.2">
      <c r="B66" s="87" t="s">
        <v>59</v>
      </c>
      <c r="C66" s="12"/>
      <c r="D66" s="13">
        <v>33</v>
      </c>
      <c r="E66" s="117" t="s">
        <v>281</v>
      </c>
      <c r="F66" s="19" t="s">
        <v>67</v>
      </c>
    </row>
    <row r="67" spans="2:6" ht="30" customHeight="1" x14ac:dyDescent="0.2">
      <c r="B67" s="1" t="s">
        <v>47</v>
      </c>
      <c r="C67" s="20"/>
      <c r="D67" s="21">
        <v>34</v>
      </c>
      <c r="E67" s="18" t="s">
        <v>151</v>
      </c>
      <c r="F67" s="19" t="s">
        <v>67</v>
      </c>
    </row>
    <row r="68" spans="2:6" ht="30" customHeight="1" thickBot="1" x14ac:dyDescent="0.25">
      <c r="B68" s="1" t="s">
        <v>49</v>
      </c>
      <c r="C68" s="20"/>
      <c r="D68" s="21">
        <v>35</v>
      </c>
      <c r="E68" s="18" t="s">
        <v>152</v>
      </c>
      <c r="F68" s="125" t="s">
        <v>67</v>
      </c>
    </row>
    <row r="70" spans="2:6" ht="5.0999999999999996" customHeight="1" thickBot="1" x14ac:dyDescent="0.25">
      <c r="C70" s="6"/>
      <c r="D70" s="22"/>
      <c r="E70" s="6"/>
      <c r="F70" s="6"/>
    </row>
    <row r="71" spans="2:6" ht="24" customHeight="1" x14ac:dyDescent="0.2">
      <c r="C71" s="23" t="s">
        <v>35</v>
      </c>
      <c r="D71" s="24"/>
      <c r="E71" s="25" t="s">
        <v>309</v>
      </c>
      <c r="F71" s="127"/>
    </row>
    <row r="72" spans="2:6" ht="24" customHeight="1" x14ac:dyDescent="0.2">
      <c r="C72" s="95"/>
      <c r="D72" s="96"/>
      <c r="E72" s="97" t="s">
        <v>310</v>
      </c>
      <c r="F72" s="128"/>
    </row>
    <row r="73" spans="2:6" ht="24" customHeight="1" thickBot="1" x14ac:dyDescent="0.25">
      <c r="C73" s="26"/>
      <c r="D73" s="27"/>
      <c r="E73" s="28" t="s">
        <v>311</v>
      </c>
      <c r="F73" s="98">
        <f>F71*F72</f>
        <v>0</v>
      </c>
    </row>
    <row r="74" spans="2:6" ht="5.0999999999999996" customHeight="1" x14ac:dyDescent="0.2">
      <c r="C74" s="6"/>
      <c r="D74" s="22"/>
      <c r="E74" s="6"/>
      <c r="F74" s="6"/>
    </row>
    <row r="75" spans="2:6" ht="30" customHeight="1" x14ac:dyDescent="0.2">
      <c r="C75" s="6"/>
      <c r="D75" s="22"/>
      <c r="E75" s="6"/>
      <c r="F75" s="6"/>
    </row>
    <row r="76" spans="2:6" ht="30" customHeight="1" x14ac:dyDescent="0.2">
      <c r="C76" s="6"/>
      <c r="D76" s="22"/>
      <c r="E76" s="6"/>
      <c r="F76" s="6"/>
    </row>
    <row r="77" spans="2:6" ht="30" customHeight="1" x14ac:dyDescent="0.2">
      <c r="C77" s="6"/>
      <c r="D77" s="22"/>
      <c r="E77" s="6"/>
      <c r="F77" s="6"/>
    </row>
    <row r="78" spans="2:6" ht="30" customHeight="1" x14ac:dyDescent="0.2">
      <c r="C78" s="6"/>
      <c r="D78" s="22"/>
      <c r="E78" s="6"/>
      <c r="F78" s="6"/>
    </row>
    <row r="79" spans="2:6" ht="30" customHeight="1" x14ac:dyDescent="0.2">
      <c r="C79" s="6"/>
      <c r="D79" s="22"/>
      <c r="E79" s="29"/>
      <c r="F79" s="6"/>
    </row>
  </sheetData>
  <autoFilter ref="B4:B69"/>
  <dataValidations count="1">
    <dataValidation type="list" allowBlank="1" showInputMessage="1" showErrorMessage="1" sqref="F6:F10 F12:F14 F65:F68 F34:F51 F53:F59 F61:F63 F16:F32">
      <formula1>"OUI,OUI avec annexe, NON,PARTIEL"</formula1>
    </dataValidation>
  </dataValidations>
  <pageMargins left="0.78740157480314965" right="0.39370078740157483" top="0.98425196850393704" bottom="0.78740157480314965" header="0.39370078740157483" footer="0.19685039370078741"/>
  <pageSetup paperSize="9" scale="75"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2" r:id="rId5" name="Drop Down 2">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5123" r:id="rId6" name="Drop Down 3">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5124" r:id="rId7" name="Drop Down 4">
              <controlPr defaultSize="0" autoFill="0" autoPict="0">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4" tint="0.59999389629810485"/>
    <pageSetUpPr fitToPage="1"/>
  </sheetPr>
  <dimension ref="B1:H49"/>
  <sheetViews>
    <sheetView showGridLines="0" view="pageBreakPreview" topLeftCell="D28" zoomScaleNormal="100" zoomScaleSheetLayoutView="100" workbookViewId="0">
      <selection activeCell="F41" sqref="F41"/>
    </sheetView>
  </sheetViews>
  <sheetFormatPr baseColWidth="10" defaultColWidth="10.85546875" defaultRowHeight="12" x14ac:dyDescent="0.2"/>
  <cols>
    <col min="1" max="1" width="2.7109375" style="1" customWidth="1"/>
    <col min="2" max="2" width="6.7109375" style="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344</v>
      </c>
      <c r="D3" s="85"/>
      <c r="E3" s="4" t="s">
        <v>24</v>
      </c>
      <c r="F3" s="5"/>
      <c r="G3" s="6"/>
      <c r="H3" s="6"/>
    </row>
    <row r="4" spans="2:8" ht="30" customHeight="1" x14ac:dyDescent="0.2">
      <c r="C4" s="7" t="s">
        <v>23</v>
      </c>
      <c r="D4" s="8"/>
      <c r="E4" s="9" t="s">
        <v>4</v>
      </c>
      <c r="F4" s="10" t="s">
        <v>13</v>
      </c>
      <c r="G4" s="11"/>
    </row>
    <row r="5" spans="2:8" ht="15" customHeight="1" x14ac:dyDescent="0.2">
      <c r="B5" s="120" t="s">
        <v>57</v>
      </c>
      <c r="C5" s="121"/>
      <c r="D5" s="122"/>
      <c r="E5" s="14" t="s">
        <v>16</v>
      </c>
      <c r="F5" s="15"/>
    </row>
    <row r="6" spans="2:8" ht="30" customHeight="1" x14ac:dyDescent="0.2">
      <c r="B6" s="1" t="s">
        <v>47</v>
      </c>
      <c r="C6" s="16"/>
      <c r="D6" s="17">
        <v>1</v>
      </c>
      <c r="E6" s="18" t="s">
        <v>153</v>
      </c>
      <c r="F6" s="19" t="s">
        <v>67</v>
      </c>
      <c r="G6" s="11"/>
    </row>
    <row r="7" spans="2:8" ht="30" customHeight="1" x14ac:dyDescent="0.2">
      <c r="B7" s="1" t="s">
        <v>47</v>
      </c>
      <c r="C7" s="16"/>
      <c r="D7" s="17">
        <v>2</v>
      </c>
      <c r="E7" s="18" t="s">
        <v>154</v>
      </c>
      <c r="F7" s="19" t="s">
        <v>67</v>
      </c>
      <c r="G7" s="11"/>
    </row>
    <row r="8" spans="2:8" ht="51" customHeight="1" x14ac:dyDescent="0.2">
      <c r="B8" s="87" t="s">
        <v>59</v>
      </c>
      <c r="C8" s="118"/>
      <c r="D8" s="116">
        <v>2.1</v>
      </c>
      <c r="E8" s="117" t="s">
        <v>276</v>
      </c>
      <c r="F8" s="19" t="s">
        <v>67</v>
      </c>
      <c r="G8" s="11"/>
    </row>
    <row r="9" spans="2:8" ht="15" customHeight="1" x14ac:dyDescent="0.2">
      <c r="B9" s="120" t="s">
        <v>57</v>
      </c>
      <c r="C9" s="121"/>
      <c r="D9" s="122"/>
      <c r="E9" s="14" t="s">
        <v>156</v>
      </c>
      <c r="F9" s="15"/>
    </row>
    <row r="10" spans="2:8" ht="30" customHeight="1" x14ac:dyDescent="0.2">
      <c r="B10" s="1" t="s">
        <v>47</v>
      </c>
      <c r="C10" s="20"/>
      <c r="D10" s="21">
        <v>3</v>
      </c>
      <c r="E10" s="18" t="s">
        <v>157</v>
      </c>
      <c r="F10" s="19" t="s">
        <v>67</v>
      </c>
    </row>
    <row r="11" spans="2:8" ht="30" customHeight="1" x14ac:dyDescent="0.2">
      <c r="B11" s="1" t="s">
        <v>47</v>
      </c>
      <c r="C11" s="20"/>
      <c r="D11" s="21">
        <v>4</v>
      </c>
      <c r="E11" s="18" t="s">
        <v>158</v>
      </c>
      <c r="F11" s="19" t="s">
        <v>67</v>
      </c>
    </row>
    <row r="12" spans="2:8" ht="30" customHeight="1" x14ac:dyDescent="0.2">
      <c r="B12" s="1" t="s">
        <v>47</v>
      </c>
      <c r="C12" s="20"/>
      <c r="D12" s="21">
        <v>5</v>
      </c>
      <c r="E12" s="18" t="s">
        <v>159</v>
      </c>
      <c r="F12" s="19" t="s">
        <v>67</v>
      </c>
    </row>
    <row r="13" spans="2:8" ht="30" customHeight="1" x14ac:dyDescent="0.2">
      <c r="B13" s="1" t="s">
        <v>47</v>
      </c>
      <c r="C13" s="20"/>
      <c r="D13" s="21">
        <v>6</v>
      </c>
      <c r="E13" s="18" t="s">
        <v>160</v>
      </c>
      <c r="F13" s="19" t="s">
        <v>67</v>
      </c>
    </row>
    <row r="14" spans="2:8" ht="30" customHeight="1" x14ac:dyDescent="0.2">
      <c r="B14" s="1" t="s">
        <v>47</v>
      </c>
      <c r="C14" s="20"/>
      <c r="D14" s="21">
        <v>7</v>
      </c>
      <c r="E14" s="18" t="s">
        <v>161</v>
      </c>
      <c r="F14" s="19" t="s">
        <v>67</v>
      </c>
    </row>
    <row r="15" spans="2:8" ht="30" customHeight="1" x14ac:dyDescent="0.2">
      <c r="B15" s="87" t="s">
        <v>59</v>
      </c>
      <c r="C15" s="12"/>
      <c r="D15" s="119">
        <v>7.1</v>
      </c>
      <c r="E15" s="117" t="s">
        <v>277</v>
      </c>
      <c r="F15" s="19" t="s">
        <v>67</v>
      </c>
    </row>
    <row r="16" spans="2:8" ht="37.5" customHeight="1" x14ac:dyDescent="0.2">
      <c r="B16" s="1" t="s">
        <v>47</v>
      </c>
      <c r="C16" s="20"/>
      <c r="D16" s="21">
        <v>8</v>
      </c>
      <c r="E16" s="18" t="s">
        <v>162</v>
      </c>
      <c r="F16" s="19" t="s">
        <v>67</v>
      </c>
    </row>
    <row r="17" spans="2:6" ht="30" customHeight="1" x14ac:dyDescent="0.2">
      <c r="B17" s="1" t="s">
        <v>47</v>
      </c>
      <c r="C17" s="20"/>
      <c r="D17" s="21">
        <v>9</v>
      </c>
      <c r="E17" s="18" t="s">
        <v>163</v>
      </c>
      <c r="F17" s="19" t="s">
        <v>67</v>
      </c>
    </row>
    <row r="18" spans="2:6" ht="30" customHeight="1" x14ac:dyDescent="0.2">
      <c r="B18" s="87" t="s">
        <v>59</v>
      </c>
      <c r="C18" s="12"/>
      <c r="D18" s="119">
        <v>9.1</v>
      </c>
      <c r="E18" s="117" t="s">
        <v>278</v>
      </c>
      <c r="F18" s="19" t="s">
        <v>67</v>
      </c>
    </row>
    <row r="19" spans="2:6" ht="31.5" customHeight="1" x14ac:dyDescent="0.2">
      <c r="B19" s="1" t="s">
        <v>49</v>
      </c>
      <c r="C19" s="20"/>
      <c r="D19" s="21">
        <v>10</v>
      </c>
      <c r="E19" s="18" t="s">
        <v>164</v>
      </c>
      <c r="F19" s="19" t="s">
        <v>67</v>
      </c>
    </row>
    <row r="20" spans="2:6" ht="30" customHeight="1" x14ac:dyDescent="0.2">
      <c r="B20" s="1" t="s">
        <v>49</v>
      </c>
      <c r="C20" s="20"/>
      <c r="D20" s="21">
        <v>11</v>
      </c>
      <c r="E20" s="18" t="s">
        <v>165</v>
      </c>
      <c r="F20" s="19" t="s">
        <v>67</v>
      </c>
    </row>
    <row r="21" spans="2:6" ht="30" customHeight="1" x14ac:dyDescent="0.2">
      <c r="B21" s="1" t="s">
        <v>49</v>
      </c>
      <c r="C21" s="20"/>
      <c r="D21" s="21">
        <v>12</v>
      </c>
      <c r="E21" s="18" t="s">
        <v>166</v>
      </c>
      <c r="F21" s="19" t="s">
        <v>67</v>
      </c>
    </row>
    <row r="22" spans="2:6" ht="30" customHeight="1" x14ac:dyDescent="0.2">
      <c r="B22" s="1" t="s">
        <v>49</v>
      </c>
      <c r="C22" s="20"/>
      <c r="D22" s="21">
        <v>13</v>
      </c>
      <c r="E22" s="18" t="s">
        <v>167</v>
      </c>
      <c r="F22" s="19" t="s">
        <v>67</v>
      </c>
    </row>
    <row r="23" spans="2:6" ht="15" customHeight="1" x14ac:dyDescent="0.2">
      <c r="B23" s="120" t="s">
        <v>57</v>
      </c>
      <c r="C23" s="121"/>
      <c r="D23" s="122"/>
      <c r="E23" s="14" t="s">
        <v>168</v>
      </c>
      <c r="F23" s="15"/>
    </row>
    <row r="24" spans="2:6" ht="30" customHeight="1" x14ac:dyDescent="0.2">
      <c r="B24" s="1" t="s">
        <v>47</v>
      </c>
      <c r="C24" s="20"/>
      <c r="D24" s="21">
        <v>14</v>
      </c>
      <c r="E24" s="18" t="s">
        <v>169</v>
      </c>
      <c r="F24" s="19" t="s">
        <v>67</v>
      </c>
    </row>
    <row r="25" spans="2:6" ht="39" customHeight="1" x14ac:dyDescent="0.2">
      <c r="B25" s="87" t="s">
        <v>59</v>
      </c>
      <c r="C25" s="12"/>
      <c r="D25" s="119">
        <v>14.1</v>
      </c>
      <c r="E25" s="117" t="s">
        <v>355</v>
      </c>
      <c r="F25" s="19" t="s">
        <v>67</v>
      </c>
    </row>
    <row r="26" spans="2:6" ht="30" customHeight="1" x14ac:dyDescent="0.2">
      <c r="B26" s="1" t="s">
        <v>49</v>
      </c>
      <c r="C26" s="20"/>
      <c r="D26" s="21">
        <v>15</v>
      </c>
      <c r="E26" s="18" t="s">
        <v>170</v>
      </c>
      <c r="F26" s="19" t="s">
        <v>67</v>
      </c>
    </row>
    <row r="27" spans="2:6" ht="15" customHeight="1" x14ac:dyDescent="0.2">
      <c r="B27" s="120" t="s">
        <v>57</v>
      </c>
      <c r="C27" s="121"/>
      <c r="D27" s="122"/>
      <c r="E27" s="14" t="s">
        <v>2</v>
      </c>
      <c r="F27" s="15"/>
    </row>
    <row r="28" spans="2:6" ht="30" customHeight="1" x14ac:dyDescent="0.2">
      <c r="B28" s="1" t="s">
        <v>47</v>
      </c>
      <c r="C28" s="20"/>
      <c r="D28" s="21">
        <v>16</v>
      </c>
      <c r="E28" s="18" t="s">
        <v>171</v>
      </c>
      <c r="F28" s="19" t="s">
        <v>67</v>
      </c>
    </row>
    <row r="29" spans="2:6" ht="30" customHeight="1" x14ac:dyDescent="0.2">
      <c r="B29" s="87" t="s">
        <v>59</v>
      </c>
      <c r="C29" s="12"/>
      <c r="D29" s="119">
        <v>16.100000000000001</v>
      </c>
      <c r="E29" s="117" t="s">
        <v>279</v>
      </c>
      <c r="F29" s="19" t="s">
        <v>67</v>
      </c>
    </row>
    <row r="30" spans="2:6" ht="30" customHeight="1" x14ac:dyDescent="0.2">
      <c r="B30" s="1" t="s">
        <v>49</v>
      </c>
      <c r="C30" s="20"/>
      <c r="D30" s="21">
        <v>17</v>
      </c>
      <c r="E30" s="18" t="s">
        <v>172</v>
      </c>
      <c r="F30" s="19" t="s">
        <v>67</v>
      </c>
    </row>
    <row r="31" spans="2:6" ht="15" customHeight="1" x14ac:dyDescent="0.2">
      <c r="B31" s="120" t="s">
        <v>57</v>
      </c>
      <c r="C31" s="121"/>
      <c r="D31" s="122"/>
      <c r="E31" s="14" t="s">
        <v>280</v>
      </c>
      <c r="F31" s="15"/>
    </row>
    <row r="32" spans="2:6" ht="30" customHeight="1" x14ac:dyDescent="0.2">
      <c r="B32" s="1" t="s">
        <v>47</v>
      </c>
      <c r="C32" s="20"/>
      <c r="D32" s="21">
        <v>18</v>
      </c>
      <c r="E32" s="18" t="s">
        <v>173</v>
      </c>
      <c r="F32" s="19" t="s">
        <v>67</v>
      </c>
    </row>
    <row r="33" spans="2:6" ht="30" customHeight="1" x14ac:dyDescent="0.2">
      <c r="B33" s="1" t="s">
        <v>47</v>
      </c>
      <c r="C33" s="20"/>
      <c r="D33" s="21">
        <v>19</v>
      </c>
      <c r="E33" s="18" t="s">
        <v>174</v>
      </c>
      <c r="F33" s="19" t="s">
        <v>67</v>
      </c>
    </row>
    <row r="34" spans="2:6" ht="30" customHeight="1" x14ac:dyDescent="0.2">
      <c r="B34" s="1" t="s">
        <v>49</v>
      </c>
      <c r="C34" s="20"/>
      <c r="D34" s="21">
        <v>20</v>
      </c>
      <c r="E34" s="18" t="s">
        <v>175</v>
      </c>
      <c r="F34" s="19" t="s">
        <v>67</v>
      </c>
    </row>
    <row r="35" spans="2:6" ht="39" customHeight="1" x14ac:dyDescent="0.2">
      <c r="B35" s="87" t="s">
        <v>59</v>
      </c>
      <c r="C35" s="12"/>
      <c r="D35" s="119">
        <v>20.100000000000001</v>
      </c>
      <c r="E35" s="117" t="s">
        <v>341</v>
      </c>
      <c r="F35" s="19" t="s">
        <v>67</v>
      </c>
    </row>
    <row r="36" spans="2:6" ht="15" customHeight="1" x14ac:dyDescent="0.2">
      <c r="B36" s="120" t="s">
        <v>57</v>
      </c>
      <c r="C36" s="121"/>
      <c r="D36" s="122"/>
      <c r="E36" s="14" t="s">
        <v>19</v>
      </c>
      <c r="F36" s="15"/>
    </row>
    <row r="37" spans="2:6" ht="30" customHeight="1" x14ac:dyDescent="0.2">
      <c r="B37" s="87" t="s">
        <v>59</v>
      </c>
      <c r="C37" s="12"/>
      <c r="D37" s="13">
        <v>21</v>
      </c>
      <c r="E37" s="117" t="s">
        <v>342</v>
      </c>
      <c r="F37" s="19" t="s">
        <v>67</v>
      </c>
    </row>
    <row r="38" spans="2:6" ht="30" customHeight="1" thickBot="1" x14ac:dyDescent="0.25">
      <c r="B38" s="87" t="s">
        <v>59</v>
      </c>
      <c r="C38" s="12"/>
      <c r="D38" s="13">
        <v>22</v>
      </c>
      <c r="E38" s="117" t="s">
        <v>281</v>
      </c>
      <c r="F38" s="125" t="s">
        <v>67</v>
      </c>
    </row>
    <row r="40" spans="2:6" ht="5.0999999999999996" customHeight="1" thickBot="1" x14ac:dyDescent="0.25">
      <c r="C40" s="6"/>
      <c r="D40" s="22"/>
      <c r="E40" s="6"/>
      <c r="F40" s="6"/>
    </row>
    <row r="41" spans="2:6" ht="24" customHeight="1" x14ac:dyDescent="0.2">
      <c r="C41" s="23" t="s">
        <v>35</v>
      </c>
      <c r="D41" s="24"/>
      <c r="E41" s="25" t="s">
        <v>309</v>
      </c>
      <c r="F41" s="127"/>
    </row>
    <row r="42" spans="2:6" ht="24" customHeight="1" x14ac:dyDescent="0.2">
      <c r="C42" s="95"/>
      <c r="D42" s="96"/>
      <c r="E42" s="97" t="s">
        <v>310</v>
      </c>
      <c r="F42" s="128"/>
    </row>
    <row r="43" spans="2:6" ht="24" customHeight="1" thickBot="1" x14ac:dyDescent="0.25">
      <c r="C43" s="26"/>
      <c r="D43" s="27"/>
      <c r="E43" s="28" t="s">
        <v>311</v>
      </c>
      <c r="F43" s="98">
        <f>F41*F42</f>
        <v>0</v>
      </c>
    </row>
    <row r="44" spans="2:6" ht="5.0999999999999996" customHeight="1" x14ac:dyDescent="0.2">
      <c r="C44" s="6"/>
      <c r="D44" s="22"/>
      <c r="E44" s="6"/>
      <c r="F44" s="6"/>
    </row>
    <row r="45" spans="2:6" ht="30" customHeight="1" x14ac:dyDescent="0.2">
      <c r="C45" s="6"/>
      <c r="D45" s="22"/>
      <c r="E45" s="6"/>
      <c r="F45" s="6"/>
    </row>
    <row r="46" spans="2:6" ht="30" customHeight="1" x14ac:dyDescent="0.2">
      <c r="C46" s="6"/>
      <c r="D46" s="22"/>
      <c r="E46" s="6"/>
      <c r="F46" s="6"/>
    </row>
    <row r="47" spans="2:6" ht="30" customHeight="1" x14ac:dyDescent="0.2">
      <c r="C47" s="6"/>
      <c r="D47" s="22"/>
      <c r="E47" s="6"/>
      <c r="F47" s="6"/>
    </row>
    <row r="48" spans="2:6" ht="30" customHeight="1" x14ac:dyDescent="0.2">
      <c r="C48" s="6"/>
      <c r="D48" s="22"/>
      <c r="E48" s="6"/>
      <c r="F48" s="6"/>
    </row>
    <row r="49" spans="3:6" ht="30" customHeight="1" x14ac:dyDescent="0.2">
      <c r="C49" s="6"/>
      <c r="D49" s="22"/>
      <c r="E49" s="29"/>
      <c r="F49" s="6"/>
    </row>
  </sheetData>
  <autoFilter ref="B4:B39"/>
  <dataValidations disablePrompts="1" count="1">
    <dataValidation type="list" allowBlank="1" showInputMessage="1" showErrorMessage="1" sqref="F6:F8 F10:F22 F24:F26 F28:F30 F32:F35 F37:F38">
      <formula1>"OUI,OUI avec annexe, NON,PARTIEL"</formula1>
    </dataValidation>
  </dataValidations>
  <pageMargins left="0.78740157480314965" right="0.39370078740157483" top="0.98425196850393704" bottom="0.78740157480314965" header="0.39370078740157483" footer="0.19685039370078741"/>
  <pageSetup paperSize="9" scale="75"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4" tint="0.59999389629810485"/>
    <pageSetUpPr fitToPage="1"/>
  </sheetPr>
  <dimension ref="B1:H61"/>
  <sheetViews>
    <sheetView showGridLines="0" view="pageBreakPreview" topLeftCell="E1" zoomScaleNormal="100" zoomScaleSheetLayoutView="100" workbookViewId="0">
      <selection activeCell="F53" sqref="F53"/>
    </sheetView>
  </sheetViews>
  <sheetFormatPr baseColWidth="10" defaultColWidth="10.85546875" defaultRowHeight="12" x14ac:dyDescent="0.2"/>
  <cols>
    <col min="1" max="1" width="2.7109375" style="1" customWidth="1"/>
    <col min="2" max="2" width="6.7109375" style="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344</v>
      </c>
      <c r="D3" s="85"/>
      <c r="E3" s="4" t="s">
        <v>24</v>
      </c>
      <c r="F3" s="5"/>
      <c r="G3" s="6"/>
      <c r="H3" s="6"/>
    </row>
    <row r="4" spans="2:8" ht="30" customHeight="1" x14ac:dyDescent="0.2">
      <c r="C4" s="7" t="s">
        <v>26</v>
      </c>
      <c r="D4" s="8"/>
      <c r="E4" s="9" t="s">
        <v>4</v>
      </c>
      <c r="F4" s="10" t="s">
        <v>13</v>
      </c>
      <c r="G4" s="11"/>
    </row>
    <row r="5" spans="2:8" ht="15" customHeight="1" x14ac:dyDescent="0.2">
      <c r="B5" s="120" t="s">
        <v>57</v>
      </c>
      <c r="C5" s="121"/>
      <c r="D5" s="122"/>
      <c r="E5" s="14" t="s">
        <v>16</v>
      </c>
      <c r="F5" s="15"/>
    </row>
    <row r="6" spans="2:8" ht="30" customHeight="1" x14ac:dyDescent="0.2">
      <c r="B6" s="1" t="s">
        <v>47</v>
      </c>
      <c r="C6" s="16"/>
      <c r="D6" s="17">
        <v>1</v>
      </c>
      <c r="E6" s="18" t="s">
        <v>176</v>
      </c>
      <c r="F6" s="19" t="s">
        <v>67</v>
      </c>
      <c r="G6" s="11"/>
    </row>
    <row r="7" spans="2:8" ht="30" customHeight="1" x14ac:dyDescent="0.2">
      <c r="B7" s="1" t="s">
        <v>47</v>
      </c>
      <c r="C7" s="16"/>
      <c r="D7" s="17">
        <v>2</v>
      </c>
      <c r="E7" s="18" t="s">
        <v>177</v>
      </c>
      <c r="F7" s="19" t="s">
        <v>67</v>
      </c>
      <c r="G7" s="11"/>
    </row>
    <row r="8" spans="2:8" ht="30" customHeight="1" x14ac:dyDescent="0.2">
      <c r="B8" s="87" t="s">
        <v>59</v>
      </c>
      <c r="C8" s="118"/>
      <c r="D8" s="116">
        <v>2.1</v>
      </c>
      <c r="E8" s="117" t="s">
        <v>282</v>
      </c>
      <c r="F8" s="19" t="s">
        <v>67</v>
      </c>
      <c r="G8" s="11"/>
    </row>
    <row r="9" spans="2:8" ht="15" customHeight="1" x14ac:dyDescent="0.2">
      <c r="B9" s="120" t="s">
        <v>57</v>
      </c>
      <c r="C9" s="121"/>
      <c r="D9" s="122"/>
      <c r="E9" s="14" t="s">
        <v>178</v>
      </c>
      <c r="F9" s="15"/>
    </row>
    <row r="10" spans="2:8" ht="30" customHeight="1" x14ac:dyDescent="0.2">
      <c r="B10" s="1" t="s">
        <v>47</v>
      </c>
      <c r="C10" s="20"/>
      <c r="D10" s="21">
        <v>3</v>
      </c>
      <c r="E10" s="18" t="s">
        <v>179</v>
      </c>
      <c r="F10" s="19" t="s">
        <v>67</v>
      </c>
    </row>
    <row r="11" spans="2:8" ht="30" customHeight="1" x14ac:dyDescent="0.2">
      <c r="B11" s="1" t="s">
        <v>47</v>
      </c>
      <c r="C11" s="20"/>
      <c r="D11" s="21">
        <v>4</v>
      </c>
      <c r="E11" s="18" t="s">
        <v>180</v>
      </c>
      <c r="F11" s="19" t="s">
        <v>67</v>
      </c>
    </row>
    <row r="12" spans="2:8" ht="30" customHeight="1" x14ac:dyDescent="0.2">
      <c r="B12" s="1" t="s">
        <v>47</v>
      </c>
      <c r="C12" s="20"/>
      <c r="D12" s="21">
        <v>5</v>
      </c>
      <c r="E12" s="18" t="s">
        <v>181</v>
      </c>
      <c r="F12" s="19" t="s">
        <v>67</v>
      </c>
    </row>
    <row r="13" spans="2:8" ht="30" customHeight="1" x14ac:dyDescent="0.2">
      <c r="B13" s="1" t="s">
        <v>47</v>
      </c>
      <c r="C13" s="20"/>
      <c r="D13" s="21">
        <v>6</v>
      </c>
      <c r="E13" s="18" t="s">
        <v>182</v>
      </c>
      <c r="F13" s="19" t="s">
        <v>67</v>
      </c>
    </row>
    <row r="14" spans="2:8" ht="30" customHeight="1" x14ac:dyDescent="0.2">
      <c r="B14" s="1" t="s">
        <v>49</v>
      </c>
      <c r="C14" s="20"/>
      <c r="D14" s="21">
        <v>7</v>
      </c>
      <c r="E14" s="18" t="s">
        <v>183</v>
      </c>
      <c r="F14" s="19" t="s">
        <v>67</v>
      </c>
    </row>
    <row r="15" spans="2:8" ht="15" customHeight="1" x14ac:dyDescent="0.2">
      <c r="B15" s="120" t="s">
        <v>57</v>
      </c>
      <c r="C15" s="121"/>
      <c r="D15" s="122"/>
      <c r="E15" s="14" t="s">
        <v>5</v>
      </c>
      <c r="F15" s="15"/>
    </row>
    <row r="16" spans="2:8" ht="30" customHeight="1" x14ac:dyDescent="0.2">
      <c r="B16" s="1" t="s">
        <v>47</v>
      </c>
      <c r="C16" s="20"/>
      <c r="D16" s="21">
        <v>8</v>
      </c>
      <c r="E16" s="18" t="s">
        <v>184</v>
      </c>
      <c r="F16" s="19" t="s">
        <v>67</v>
      </c>
    </row>
    <row r="17" spans="2:6" ht="30" customHeight="1" x14ac:dyDescent="0.2">
      <c r="B17" s="1" t="s">
        <v>47</v>
      </c>
      <c r="C17" s="20"/>
      <c r="D17" s="21">
        <v>9</v>
      </c>
      <c r="E17" s="18" t="s">
        <v>185</v>
      </c>
      <c r="F17" s="19" t="s">
        <v>67</v>
      </c>
    </row>
    <row r="18" spans="2:6" ht="30" customHeight="1" x14ac:dyDescent="0.2">
      <c r="B18" s="1" t="s">
        <v>47</v>
      </c>
      <c r="C18" s="20"/>
      <c r="D18" s="21">
        <v>10</v>
      </c>
      <c r="E18" s="18" t="s">
        <v>186</v>
      </c>
      <c r="F18" s="19" t="s">
        <v>67</v>
      </c>
    </row>
    <row r="19" spans="2:6" ht="30" customHeight="1" x14ac:dyDescent="0.2">
      <c r="B19" s="1" t="s">
        <v>47</v>
      </c>
      <c r="C19" s="20"/>
      <c r="D19" s="21">
        <v>11</v>
      </c>
      <c r="E19" s="18" t="s">
        <v>187</v>
      </c>
      <c r="F19" s="19" t="s">
        <v>67</v>
      </c>
    </row>
    <row r="20" spans="2:6" ht="30" customHeight="1" x14ac:dyDescent="0.2">
      <c r="B20" s="1" t="s">
        <v>47</v>
      </c>
      <c r="C20" s="20"/>
      <c r="D20" s="21">
        <v>12</v>
      </c>
      <c r="E20" s="18" t="s">
        <v>188</v>
      </c>
      <c r="F20" s="19" t="s">
        <v>67</v>
      </c>
    </row>
    <row r="21" spans="2:6" ht="30" customHeight="1" x14ac:dyDescent="0.2">
      <c r="B21" s="1" t="s">
        <v>47</v>
      </c>
      <c r="C21" s="20"/>
      <c r="D21" s="21">
        <v>13</v>
      </c>
      <c r="E21" s="18" t="s">
        <v>189</v>
      </c>
      <c r="F21" s="19" t="s">
        <v>67</v>
      </c>
    </row>
    <row r="22" spans="2:6" ht="30" customHeight="1" x14ac:dyDescent="0.2">
      <c r="B22" s="1" t="s">
        <v>47</v>
      </c>
      <c r="C22" s="20"/>
      <c r="D22" s="21">
        <v>14</v>
      </c>
      <c r="E22" s="18" t="s">
        <v>190</v>
      </c>
      <c r="F22" s="19" t="s">
        <v>67</v>
      </c>
    </row>
    <row r="23" spans="2:6" ht="30" customHeight="1" x14ac:dyDescent="0.2">
      <c r="B23" s="1" t="s">
        <v>59</v>
      </c>
      <c r="C23" s="20"/>
      <c r="D23" s="86">
        <v>14.1</v>
      </c>
      <c r="E23" s="18" t="s">
        <v>283</v>
      </c>
      <c r="F23" s="19" t="s">
        <v>67</v>
      </c>
    </row>
    <row r="24" spans="2:6" ht="30" customHeight="1" x14ac:dyDescent="0.2">
      <c r="B24" s="1" t="s">
        <v>47</v>
      </c>
      <c r="C24" s="20"/>
      <c r="D24" s="21">
        <v>15</v>
      </c>
      <c r="E24" s="18" t="s">
        <v>191</v>
      </c>
      <c r="F24" s="19" t="s">
        <v>67</v>
      </c>
    </row>
    <row r="25" spans="2:6" ht="30" customHeight="1" x14ac:dyDescent="0.2">
      <c r="B25" s="1" t="s">
        <v>47</v>
      </c>
      <c r="C25" s="20"/>
      <c r="D25" s="21">
        <v>16</v>
      </c>
      <c r="E25" s="18" t="s">
        <v>192</v>
      </c>
      <c r="F25" s="19" t="s">
        <v>67</v>
      </c>
    </row>
    <row r="26" spans="2:6" ht="30" customHeight="1" x14ac:dyDescent="0.2">
      <c r="B26" s="1" t="s">
        <v>47</v>
      </c>
      <c r="C26" s="20"/>
      <c r="D26" s="21">
        <v>17</v>
      </c>
      <c r="E26" s="18" t="s">
        <v>193</v>
      </c>
      <c r="F26" s="19" t="s">
        <v>67</v>
      </c>
    </row>
    <row r="27" spans="2:6" ht="30" customHeight="1" x14ac:dyDescent="0.2">
      <c r="B27" s="1" t="s">
        <v>47</v>
      </c>
      <c r="C27" s="20"/>
      <c r="D27" s="21">
        <v>18</v>
      </c>
      <c r="E27" s="18" t="s">
        <v>194</v>
      </c>
      <c r="F27" s="19" t="s">
        <v>67</v>
      </c>
    </row>
    <row r="28" spans="2:6" ht="30" customHeight="1" x14ac:dyDescent="0.2">
      <c r="B28" s="87" t="s">
        <v>59</v>
      </c>
      <c r="C28" s="12"/>
      <c r="D28" s="119">
        <v>18.100000000000001</v>
      </c>
      <c r="E28" s="117" t="s">
        <v>368</v>
      </c>
      <c r="F28" s="19" t="s">
        <v>67</v>
      </c>
    </row>
    <row r="29" spans="2:6" ht="30" customHeight="1" x14ac:dyDescent="0.2">
      <c r="B29" s="1" t="s">
        <v>49</v>
      </c>
      <c r="C29" s="20"/>
      <c r="D29" s="21">
        <v>19</v>
      </c>
      <c r="E29" s="18" t="s">
        <v>195</v>
      </c>
      <c r="F29" s="19" t="s">
        <v>67</v>
      </c>
    </row>
    <row r="30" spans="2:6" ht="15" customHeight="1" x14ac:dyDescent="0.2">
      <c r="B30" s="120" t="s">
        <v>57</v>
      </c>
      <c r="C30" s="121"/>
      <c r="D30" s="122"/>
      <c r="E30" s="14" t="s">
        <v>27</v>
      </c>
      <c r="F30" s="15"/>
    </row>
    <row r="31" spans="2:6" ht="30" customHeight="1" x14ac:dyDescent="0.2">
      <c r="B31" s="1" t="s">
        <v>47</v>
      </c>
      <c r="C31" s="20"/>
      <c r="D31" s="21">
        <v>20</v>
      </c>
      <c r="E31" s="18" t="s">
        <v>196</v>
      </c>
      <c r="F31" s="19" t="s">
        <v>67</v>
      </c>
    </row>
    <row r="32" spans="2:6" ht="30" customHeight="1" x14ac:dyDescent="0.2">
      <c r="B32" s="87" t="s">
        <v>59</v>
      </c>
      <c r="C32" s="12"/>
      <c r="D32" s="119">
        <v>20.100000000000001</v>
      </c>
      <c r="E32" s="117" t="s">
        <v>316</v>
      </c>
      <c r="F32" s="19" t="s">
        <v>67</v>
      </c>
    </row>
    <row r="33" spans="2:6" ht="30" customHeight="1" x14ac:dyDescent="0.2">
      <c r="B33" s="1" t="s">
        <v>47</v>
      </c>
      <c r="C33" s="20"/>
      <c r="D33" s="21">
        <v>21</v>
      </c>
      <c r="E33" s="18" t="s">
        <v>197</v>
      </c>
      <c r="F33" s="19" t="s">
        <v>67</v>
      </c>
    </row>
    <row r="34" spans="2:6" ht="30" customHeight="1" x14ac:dyDescent="0.2">
      <c r="B34" s="1" t="s">
        <v>47</v>
      </c>
      <c r="C34" s="20"/>
      <c r="D34" s="21">
        <v>22</v>
      </c>
      <c r="E34" s="18" t="s">
        <v>198</v>
      </c>
      <c r="F34" s="19" t="s">
        <v>67</v>
      </c>
    </row>
    <row r="35" spans="2:6" ht="30" customHeight="1" x14ac:dyDescent="0.2">
      <c r="B35" s="1" t="s">
        <v>47</v>
      </c>
      <c r="C35" s="20"/>
      <c r="D35" s="21">
        <v>23</v>
      </c>
      <c r="E35" s="18" t="s">
        <v>199</v>
      </c>
      <c r="F35" s="19" t="s">
        <v>67</v>
      </c>
    </row>
    <row r="36" spans="2:6" ht="30" customHeight="1" x14ac:dyDescent="0.2">
      <c r="B36" s="1" t="s">
        <v>47</v>
      </c>
      <c r="C36" s="20"/>
      <c r="D36" s="21">
        <v>24</v>
      </c>
      <c r="E36" s="18" t="s">
        <v>200</v>
      </c>
      <c r="F36" s="19" t="s">
        <v>67</v>
      </c>
    </row>
    <row r="37" spans="2:6" ht="39" customHeight="1" x14ac:dyDescent="0.2">
      <c r="B37" s="87" t="s">
        <v>59</v>
      </c>
      <c r="C37" s="12"/>
      <c r="D37" s="119">
        <v>24.1</v>
      </c>
      <c r="E37" s="117" t="s">
        <v>340</v>
      </c>
      <c r="F37" s="19" t="s">
        <v>67</v>
      </c>
    </row>
    <row r="38" spans="2:6" ht="30" customHeight="1" x14ac:dyDescent="0.2">
      <c r="B38" s="1" t="s">
        <v>47</v>
      </c>
      <c r="C38" s="20"/>
      <c r="D38" s="21">
        <v>25</v>
      </c>
      <c r="E38" s="18" t="s">
        <v>201</v>
      </c>
      <c r="F38" s="19" t="s">
        <v>67</v>
      </c>
    </row>
    <row r="39" spans="2:6" ht="30" customHeight="1" x14ac:dyDescent="0.2">
      <c r="B39" s="1" t="s">
        <v>47</v>
      </c>
      <c r="C39" s="20"/>
      <c r="D39" s="21">
        <v>26</v>
      </c>
      <c r="E39" s="18" t="s">
        <v>202</v>
      </c>
      <c r="F39" s="19" t="s">
        <v>67</v>
      </c>
    </row>
    <row r="40" spans="2:6" ht="30" customHeight="1" x14ac:dyDescent="0.2">
      <c r="B40" s="1" t="s">
        <v>47</v>
      </c>
      <c r="C40" s="20"/>
      <c r="D40" s="21">
        <v>27</v>
      </c>
      <c r="E40" s="18" t="s">
        <v>203</v>
      </c>
      <c r="F40" s="19" t="s">
        <v>67</v>
      </c>
    </row>
    <row r="41" spans="2:6" ht="30" customHeight="1" x14ac:dyDescent="0.2">
      <c r="B41" s="1" t="s">
        <v>49</v>
      </c>
      <c r="C41" s="20"/>
      <c r="D41" s="21">
        <v>28</v>
      </c>
      <c r="E41" s="18" t="s">
        <v>204</v>
      </c>
      <c r="F41" s="19" t="s">
        <v>67</v>
      </c>
    </row>
    <row r="42" spans="2:6" ht="30" customHeight="1" x14ac:dyDescent="0.2">
      <c r="B42" s="1" t="s">
        <v>49</v>
      </c>
      <c r="C42" s="20"/>
      <c r="D42" s="21">
        <v>29</v>
      </c>
      <c r="E42" s="18" t="s">
        <v>205</v>
      </c>
      <c r="F42" s="19" t="s">
        <v>67</v>
      </c>
    </row>
    <row r="43" spans="2:6" ht="30" customHeight="1" x14ac:dyDescent="0.2">
      <c r="B43" s="1" t="s">
        <v>49</v>
      </c>
      <c r="C43" s="20"/>
      <c r="D43" s="21">
        <v>30</v>
      </c>
      <c r="E43" s="18" t="s">
        <v>206</v>
      </c>
      <c r="F43" s="19" t="s">
        <v>67</v>
      </c>
    </row>
    <row r="44" spans="2:6" ht="15" customHeight="1" x14ac:dyDescent="0.2">
      <c r="B44" s="120" t="s">
        <v>57</v>
      </c>
      <c r="C44" s="121"/>
      <c r="D44" s="122"/>
      <c r="E44" s="14" t="s">
        <v>2</v>
      </c>
      <c r="F44" s="15"/>
    </row>
    <row r="45" spans="2:6" ht="30" customHeight="1" x14ac:dyDescent="0.2">
      <c r="B45" s="1" t="s">
        <v>47</v>
      </c>
      <c r="C45" s="20"/>
      <c r="D45" s="21">
        <v>31</v>
      </c>
      <c r="E45" s="18" t="s">
        <v>207</v>
      </c>
      <c r="F45" s="19" t="s">
        <v>67</v>
      </c>
    </row>
    <row r="46" spans="2:6" ht="30" customHeight="1" x14ac:dyDescent="0.2">
      <c r="B46" s="1" t="s">
        <v>47</v>
      </c>
      <c r="C46" s="20"/>
      <c r="D46" s="21">
        <v>32</v>
      </c>
      <c r="E46" s="18" t="s">
        <v>208</v>
      </c>
      <c r="F46" s="19" t="s">
        <v>67</v>
      </c>
    </row>
    <row r="47" spans="2:6" ht="15" customHeight="1" x14ac:dyDescent="0.2">
      <c r="B47" s="120" t="s">
        <v>57</v>
      </c>
      <c r="C47" s="121"/>
      <c r="D47" s="122"/>
      <c r="E47" s="14" t="s">
        <v>19</v>
      </c>
      <c r="F47" s="15"/>
    </row>
    <row r="48" spans="2:6" ht="30" customHeight="1" x14ac:dyDescent="0.2">
      <c r="B48" s="1" t="s">
        <v>47</v>
      </c>
      <c r="C48" s="20"/>
      <c r="D48" s="21">
        <v>33</v>
      </c>
      <c r="E48" s="18" t="s">
        <v>356</v>
      </c>
      <c r="F48" s="19" t="s">
        <v>67</v>
      </c>
    </row>
    <row r="49" spans="2:6" ht="30" customHeight="1" x14ac:dyDescent="0.2">
      <c r="B49" s="87" t="s">
        <v>59</v>
      </c>
      <c r="C49" s="12"/>
      <c r="D49" s="119">
        <v>33.1</v>
      </c>
      <c r="E49" s="117" t="s">
        <v>342</v>
      </c>
      <c r="F49" s="19" t="s">
        <v>67</v>
      </c>
    </row>
    <row r="50" spans="2:6" ht="30" customHeight="1" thickBot="1" x14ac:dyDescent="0.25">
      <c r="B50" s="87" t="s">
        <v>59</v>
      </c>
      <c r="C50" s="12"/>
      <c r="D50" s="119">
        <v>33.200000000000003</v>
      </c>
      <c r="E50" s="117" t="s">
        <v>284</v>
      </c>
      <c r="F50" s="125" t="s">
        <v>67</v>
      </c>
    </row>
    <row r="52" spans="2:6" ht="5.0999999999999996" customHeight="1" thickBot="1" x14ac:dyDescent="0.25">
      <c r="C52" s="6"/>
      <c r="D52" s="22"/>
      <c r="E52" s="6"/>
      <c r="F52" s="6"/>
    </row>
    <row r="53" spans="2:6" ht="24" customHeight="1" x14ac:dyDescent="0.2">
      <c r="C53" s="23" t="s">
        <v>35</v>
      </c>
      <c r="D53" s="24"/>
      <c r="E53" s="25" t="s">
        <v>309</v>
      </c>
      <c r="F53" s="127"/>
    </row>
    <row r="54" spans="2:6" ht="24" customHeight="1" x14ac:dyDescent="0.2">
      <c r="C54" s="95"/>
      <c r="D54" s="96"/>
      <c r="E54" s="97" t="s">
        <v>310</v>
      </c>
      <c r="F54" s="128"/>
    </row>
    <row r="55" spans="2:6" ht="24" customHeight="1" thickBot="1" x14ac:dyDescent="0.25">
      <c r="C55" s="26"/>
      <c r="D55" s="27"/>
      <c r="E55" s="28" t="s">
        <v>311</v>
      </c>
      <c r="F55" s="98">
        <f>F53*F54</f>
        <v>0</v>
      </c>
    </row>
    <row r="56" spans="2:6" ht="5.0999999999999996" customHeight="1" x14ac:dyDescent="0.2">
      <c r="C56" s="6"/>
      <c r="D56" s="22"/>
      <c r="E56" s="6"/>
      <c r="F56" s="6"/>
    </row>
    <row r="57" spans="2:6" ht="30" customHeight="1" x14ac:dyDescent="0.2">
      <c r="C57" s="6"/>
      <c r="D57" s="22"/>
      <c r="E57" s="6"/>
      <c r="F57" s="6"/>
    </row>
    <row r="58" spans="2:6" ht="30" customHeight="1" x14ac:dyDescent="0.2">
      <c r="C58" s="6"/>
      <c r="D58" s="22"/>
      <c r="E58" s="6"/>
      <c r="F58" s="6"/>
    </row>
    <row r="59" spans="2:6" ht="30" customHeight="1" x14ac:dyDescent="0.2">
      <c r="C59" s="6"/>
      <c r="D59" s="22"/>
      <c r="E59" s="6"/>
      <c r="F59" s="6"/>
    </row>
    <row r="60" spans="2:6" ht="30" customHeight="1" x14ac:dyDescent="0.2">
      <c r="C60" s="6"/>
      <c r="D60" s="22"/>
      <c r="E60" s="6"/>
      <c r="F60" s="6"/>
    </row>
    <row r="61" spans="2:6" ht="30" customHeight="1" x14ac:dyDescent="0.2">
      <c r="C61" s="6"/>
      <c r="D61" s="22"/>
      <c r="E61" s="29"/>
      <c r="F61" s="6"/>
    </row>
  </sheetData>
  <autoFilter ref="B4:B51"/>
  <dataValidations disablePrompts="1" count="1">
    <dataValidation type="list" allowBlank="1" showInputMessage="1" showErrorMessage="1" sqref="F6:F8 F10:F14 F48:F50 F31:F43 F45:F46 F16:F29">
      <formula1>"OUI,OUI avec annexe, NON,PARTIEL"</formula1>
    </dataValidation>
  </dataValidations>
  <pageMargins left="0.78740157480314965" right="0.39370078740157483" top="0.98425196850393704" bottom="0.78740157480314965" header="0.39370078740157483" footer="0.19685039370078741"/>
  <pageSetup paperSize="9" scale="75"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4" tint="0.59999389629810485"/>
    <pageSetUpPr fitToPage="1"/>
  </sheetPr>
  <dimension ref="B1:H69"/>
  <sheetViews>
    <sheetView showGridLines="0" view="pageBreakPreview" topLeftCell="E10" zoomScaleNormal="100" zoomScaleSheetLayoutView="100" workbookViewId="0">
      <selection activeCell="F61" sqref="F61"/>
    </sheetView>
  </sheetViews>
  <sheetFormatPr baseColWidth="10" defaultColWidth="10.85546875" defaultRowHeight="12" x14ac:dyDescent="0.2"/>
  <cols>
    <col min="1" max="1" width="2.7109375" style="1" customWidth="1"/>
    <col min="2" max="2" width="6.7109375" style="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344</v>
      </c>
      <c r="D3" s="85"/>
      <c r="E3" s="4" t="s">
        <v>24</v>
      </c>
      <c r="F3" s="5"/>
      <c r="G3" s="6"/>
      <c r="H3" s="6"/>
    </row>
    <row r="4" spans="2:8" ht="30" customHeight="1" x14ac:dyDescent="0.2">
      <c r="C4" s="7" t="s">
        <v>28</v>
      </c>
      <c r="D4" s="8"/>
      <c r="E4" s="9" t="s">
        <v>7</v>
      </c>
      <c r="F4" s="10" t="s">
        <v>13</v>
      </c>
      <c r="G4" s="11"/>
    </row>
    <row r="5" spans="2:8" ht="15" customHeight="1" x14ac:dyDescent="0.2">
      <c r="B5" s="120" t="s">
        <v>57</v>
      </c>
      <c r="C5" s="121"/>
      <c r="D5" s="122"/>
      <c r="E5" s="14" t="s">
        <v>16</v>
      </c>
      <c r="F5" s="15"/>
    </row>
    <row r="6" spans="2:8" ht="30" customHeight="1" x14ac:dyDescent="0.2">
      <c r="B6" s="1" t="s">
        <v>47</v>
      </c>
      <c r="C6" s="16"/>
      <c r="D6" s="17">
        <v>1</v>
      </c>
      <c r="E6" s="18" t="s">
        <v>209</v>
      </c>
      <c r="F6" s="19" t="s">
        <v>67</v>
      </c>
      <c r="G6" s="11"/>
    </row>
    <row r="7" spans="2:8" ht="30" customHeight="1" x14ac:dyDescent="0.2">
      <c r="B7" s="1" t="s">
        <v>49</v>
      </c>
      <c r="C7" s="16"/>
      <c r="D7" s="17">
        <v>2</v>
      </c>
      <c r="E7" s="18" t="s">
        <v>210</v>
      </c>
      <c r="F7" s="19" t="s">
        <v>67</v>
      </c>
      <c r="G7" s="11"/>
    </row>
    <row r="8" spans="2:8" ht="30" customHeight="1" x14ac:dyDescent="0.2">
      <c r="B8" s="87" t="s">
        <v>59</v>
      </c>
      <c r="C8" s="118"/>
      <c r="D8" s="116">
        <v>2.1</v>
      </c>
      <c r="E8" s="117" t="s">
        <v>282</v>
      </c>
      <c r="F8" s="19" t="s">
        <v>67</v>
      </c>
      <c r="G8" s="11"/>
    </row>
    <row r="9" spans="2:8" ht="30" customHeight="1" x14ac:dyDescent="0.2">
      <c r="B9" s="87" t="s">
        <v>59</v>
      </c>
      <c r="C9" s="118"/>
      <c r="D9" s="116">
        <v>2.2000000000000002</v>
      </c>
      <c r="E9" s="117" t="s">
        <v>345</v>
      </c>
      <c r="F9" s="19" t="s">
        <v>67</v>
      </c>
      <c r="G9" s="11"/>
    </row>
    <row r="10" spans="2:8" ht="15" customHeight="1" x14ac:dyDescent="0.2">
      <c r="B10" s="120" t="s">
        <v>57</v>
      </c>
      <c r="C10" s="121"/>
      <c r="D10" s="122"/>
      <c r="E10" s="14" t="s">
        <v>211</v>
      </c>
      <c r="F10" s="15"/>
    </row>
    <row r="11" spans="2:8" ht="30" customHeight="1" x14ac:dyDescent="0.2">
      <c r="B11" s="1" t="s">
        <v>47</v>
      </c>
      <c r="C11" s="20"/>
      <c r="D11" s="21">
        <v>3</v>
      </c>
      <c r="E11" s="18" t="s">
        <v>212</v>
      </c>
      <c r="F11" s="19" t="s">
        <v>67</v>
      </c>
    </row>
    <row r="12" spans="2:8" ht="30" customHeight="1" x14ac:dyDescent="0.2">
      <c r="B12" s="1" t="s">
        <v>47</v>
      </c>
      <c r="C12" s="20"/>
      <c r="D12" s="21">
        <v>4</v>
      </c>
      <c r="E12" s="18" t="s">
        <v>213</v>
      </c>
      <c r="F12" s="19" t="s">
        <v>67</v>
      </c>
    </row>
    <row r="13" spans="2:8" ht="30" customHeight="1" x14ac:dyDescent="0.2">
      <c r="B13" s="1" t="s">
        <v>47</v>
      </c>
      <c r="C13" s="20"/>
      <c r="D13" s="21">
        <v>5</v>
      </c>
      <c r="E13" s="18" t="s">
        <v>214</v>
      </c>
      <c r="F13" s="19" t="s">
        <v>67</v>
      </c>
    </row>
    <row r="14" spans="2:8" ht="30" customHeight="1" x14ac:dyDescent="0.2">
      <c r="B14" s="1" t="s">
        <v>47</v>
      </c>
      <c r="C14" s="20"/>
      <c r="D14" s="21">
        <v>6</v>
      </c>
      <c r="E14" s="18" t="s">
        <v>215</v>
      </c>
      <c r="F14" s="19" t="s">
        <v>67</v>
      </c>
    </row>
    <row r="15" spans="2:8" ht="30" customHeight="1" x14ac:dyDescent="0.2">
      <c r="B15" s="87" t="s">
        <v>59</v>
      </c>
      <c r="C15" s="12"/>
      <c r="D15" s="119">
        <v>6.1</v>
      </c>
      <c r="E15" s="117" t="s">
        <v>285</v>
      </c>
      <c r="F15" s="19" t="s">
        <v>67</v>
      </c>
    </row>
    <row r="16" spans="2:8" ht="30" customHeight="1" x14ac:dyDescent="0.2">
      <c r="B16" s="1" t="s">
        <v>49</v>
      </c>
      <c r="C16" s="20"/>
      <c r="D16" s="21">
        <v>7</v>
      </c>
      <c r="E16" s="18" t="s">
        <v>287</v>
      </c>
      <c r="F16" s="19" t="s">
        <v>67</v>
      </c>
    </row>
    <row r="17" spans="2:6" ht="15" customHeight="1" x14ac:dyDescent="0.2">
      <c r="B17" s="120" t="s">
        <v>57</v>
      </c>
      <c r="C17" s="121"/>
      <c r="D17" s="122"/>
      <c r="E17" s="14" t="s">
        <v>286</v>
      </c>
      <c r="F17" s="15"/>
    </row>
    <row r="18" spans="2:6" ht="30" customHeight="1" x14ac:dyDescent="0.2">
      <c r="B18" s="1" t="s">
        <v>47</v>
      </c>
      <c r="C18" s="20"/>
      <c r="D18" s="21">
        <v>8</v>
      </c>
      <c r="E18" s="18" t="s">
        <v>216</v>
      </c>
      <c r="F18" s="19" t="s">
        <v>67</v>
      </c>
    </row>
    <row r="19" spans="2:6" ht="30" customHeight="1" x14ac:dyDescent="0.2">
      <c r="B19" s="87" t="s">
        <v>59</v>
      </c>
      <c r="C19" s="12"/>
      <c r="D19" s="119">
        <v>8.1</v>
      </c>
      <c r="E19" s="117" t="s">
        <v>370</v>
      </c>
      <c r="F19" s="19" t="s">
        <v>357</v>
      </c>
    </row>
    <row r="20" spans="2:6" ht="30" customHeight="1" x14ac:dyDescent="0.2">
      <c r="B20" s="1" t="s">
        <v>47</v>
      </c>
      <c r="C20" s="20"/>
      <c r="D20" s="21">
        <v>9</v>
      </c>
      <c r="E20" s="18" t="s">
        <v>217</v>
      </c>
      <c r="F20" s="19" t="s">
        <v>67</v>
      </c>
    </row>
    <row r="21" spans="2:6" ht="30" customHeight="1" x14ac:dyDescent="0.2">
      <c r="B21" s="87" t="s">
        <v>59</v>
      </c>
      <c r="C21" s="12"/>
      <c r="D21" s="119">
        <v>9.1</v>
      </c>
      <c r="E21" s="117" t="s">
        <v>319</v>
      </c>
      <c r="F21" s="19" t="s">
        <v>67</v>
      </c>
    </row>
    <row r="22" spans="2:6" ht="30" customHeight="1" x14ac:dyDescent="0.2">
      <c r="B22" s="87" t="s">
        <v>59</v>
      </c>
      <c r="C22" s="12"/>
      <c r="D22" s="119">
        <v>9.1999999999999993</v>
      </c>
      <c r="E22" s="117" t="s">
        <v>372</v>
      </c>
      <c r="F22" s="19" t="s">
        <v>357</v>
      </c>
    </row>
    <row r="23" spans="2:6" ht="30" customHeight="1" x14ac:dyDescent="0.2">
      <c r="B23" s="1" t="s">
        <v>47</v>
      </c>
      <c r="C23" s="20"/>
      <c r="D23" s="21">
        <v>10</v>
      </c>
      <c r="E23" s="18" t="s">
        <v>218</v>
      </c>
      <c r="F23" s="19" t="s">
        <v>67</v>
      </c>
    </row>
    <row r="24" spans="2:6" ht="30" customHeight="1" x14ac:dyDescent="0.2">
      <c r="B24" s="1" t="s">
        <v>49</v>
      </c>
      <c r="C24" s="20"/>
      <c r="D24" s="21">
        <v>11</v>
      </c>
      <c r="E24" s="18" t="s">
        <v>219</v>
      </c>
      <c r="F24" s="19" t="s">
        <v>67</v>
      </c>
    </row>
    <row r="25" spans="2:6" ht="30" customHeight="1" x14ac:dyDescent="0.2">
      <c r="B25" s="1" t="s">
        <v>49</v>
      </c>
      <c r="C25" s="20"/>
      <c r="D25" s="21">
        <v>12</v>
      </c>
      <c r="E25" s="18" t="s">
        <v>220</v>
      </c>
      <c r="F25" s="19" t="s">
        <v>67</v>
      </c>
    </row>
    <row r="26" spans="2:6" ht="30" customHeight="1" x14ac:dyDescent="0.2">
      <c r="B26" s="1" t="s">
        <v>49</v>
      </c>
      <c r="C26" s="20"/>
      <c r="D26" s="21">
        <v>13</v>
      </c>
      <c r="E26" s="18" t="s">
        <v>288</v>
      </c>
      <c r="F26" s="19" t="s">
        <v>67</v>
      </c>
    </row>
    <row r="27" spans="2:6" ht="30" customHeight="1" x14ac:dyDescent="0.2">
      <c r="B27" s="1" t="s">
        <v>49</v>
      </c>
      <c r="C27" s="20"/>
      <c r="D27" s="21">
        <v>14</v>
      </c>
      <c r="E27" s="18" t="s">
        <v>221</v>
      </c>
      <c r="F27" s="19" t="s">
        <v>67</v>
      </c>
    </row>
    <row r="28" spans="2:6" ht="30" customHeight="1" x14ac:dyDescent="0.2">
      <c r="B28" s="1" t="s">
        <v>49</v>
      </c>
      <c r="C28" s="20"/>
      <c r="D28" s="21">
        <v>15</v>
      </c>
      <c r="E28" s="18" t="s">
        <v>222</v>
      </c>
      <c r="F28" s="19" t="s">
        <v>67</v>
      </c>
    </row>
    <row r="29" spans="2:6" ht="30" customHeight="1" x14ac:dyDescent="0.2">
      <c r="B29" s="1" t="s">
        <v>49</v>
      </c>
      <c r="C29" s="20"/>
      <c r="D29" s="21">
        <v>16</v>
      </c>
      <c r="E29" s="18" t="s">
        <v>223</v>
      </c>
      <c r="F29" s="19" t="s">
        <v>67</v>
      </c>
    </row>
    <row r="30" spans="2:6" ht="30" customHeight="1" x14ac:dyDescent="0.2">
      <c r="B30" s="87" t="s">
        <v>59</v>
      </c>
      <c r="C30" s="12"/>
      <c r="D30" s="119">
        <v>16.100000000000001</v>
      </c>
      <c r="E30" s="117" t="s">
        <v>317</v>
      </c>
      <c r="F30" s="19" t="s">
        <v>67</v>
      </c>
    </row>
    <row r="31" spans="2:6" ht="15" customHeight="1" x14ac:dyDescent="0.2">
      <c r="B31" s="120" t="s">
        <v>57</v>
      </c>
      <c r="C31" s="121"/>
      <c r="D31" s="122"/>
      <c r="E31" s="14" t="s">
        <v>29</v>
      </c>
      <c r="F31" s="15"/>
    </row>
    <row r="32" spans="2:6" ht="30" customHeight="1" x14ac:dyDescent="0.2">
      <c r="B32" s="1" t="s">
        <v>47</v>
      </c>
      <c r="C32" s="20"/>
      <c r="D32" s="21">
        <v>17</v>
      </c>
      <c r="E32" s="18" t="s">
        <v>224</v>
      </c>
      <c r="F32" s="19" t="s">
        <v>67</v>
      </c>
    </row>
    <row r="33" spans="2:6" ht="30" customHeight="1" x14ac:dyDescent="0.2">
      <c r="B33" s="1" t="s">
        <v>47</v>
      </c>
      <c r="C33" s="20"/>
      <c r="D33" s="21">
        <v>18</v>
      </c>
      <c r="E33" s="18" t="s">
        <v>225</v>
      </c>
      <c r="F33" s="19" t="s">
        <v>67</v>
      </c>
    </row>
    <row r="34" spans="2:6" ht="30" customHeight="1" x14ac:dyDescent="0.2">
      <c r="B34" s="1" t="s">
        <v>47</v>
      </c>
      <c r="C34" s="20"/>
      <c r="D34" s="21">
        <v>19</v>
      </c>
      <c r="E34" s="18" t="s">
        <v>226</v>
      </c>
      <c r="F34" s="19" t="s">
        <v>67</v>
      </c>
    </row>
    <row r="35" spans="2:6" ht="30" customHeight="1" x14ac:dyDescent="0.2">
      <c r="B35" s="1" t="s">
        <v>49</v>
      </c>
      <c r="C35" s="20"/>
      <c r="D35" s="21">
        <v>20</v>
      </c>
      <c r="E35" s="18" t="s">
        <v>227</v>
      </c>
      <c r="F35" s="19" t="s">
        <v>67</v>
      </c>
    </row>
    <row r="36" spans="2:6" ht="30" customHeight="1" x14ac:dyDescent="0.2">
      <c r="B36" s="1" t="s">
        <v>49</v>
      </c>
      <c r="C36" s="20"/>
      <c r="D36" s="21">
        <v>21</v>
      </c>
      <c r="E36" s="18" t="s">
        <v>228</v>
      </c>
      <c r="F36" s="19" t="s">
        <v>67</v>
      </c>
    </row>
    <row r="37" spans="2:6" ht="30" customHeight="1" x14ac:dyDescent="0.2">
      <c r="B37" s="1" t="s">
        <v>49</v>
      </c>
      <c r="C37" s="20"/>
      <c r="D37" s="21">
        <v>22</v>
      </c>
      <c r="E37" s="18" t="s">
        <v>229</v>
      </c>
      <c r="F37" s="19" t="s">
        <v>67</v>
      </c>
    </row>
    <row r="38" spans="2:6" ht="30" customHeight="1" x14ac:dyDescent="0.2">
      <c r="B38" s="1" t="s">
        <v>49</v>
      </c>
      <c r="C38" s="20"/>
      <c r="D38" s="21">
        <v>23</v>
      </c>
      <c r="E38" s="18" t="s">
        <v>230</v>
      </c>
      <c r="F38" s="19" t="s">
        <v>67</v>
      </c>
    </row>
    <row r="39" spans="2:6" ht="15" customHeight="1" x14ac:dyDescent="0.2">
      <c r="B39" s="120" t="s">
        <v>57</v>
      </c>
      <c r="C39" s="121"/>
      <c r="D39" s="122"/>
      <c r="E39" s="14" t="s">
        <v>231</v>
      </c>
      <c r="F39" s="15"/>
    </row>
    <row r="40" spans="2:6" ht="30" customHeight="1" x14ac:dyDescent="0.2">
      <c r="B40" s="1" t="s">
        <v>47</v>
      </c>
      <c r="C40" s="20"/>
      <c r="D40" s="21">
        <v>24</v>
      </c>
      <c r="E40" s="18" t="s">
        <v>232</v>
      </c>
      <c r="F40" s="19" t="s">
        <v>67</v>
      </c>
    </row>
    <row r="41" spans="2:6" ht="30" customHeight="1" x14ac:dyDescent="0.2">
      <c r="B41" s="1" t="s">
        <v>47</v>
      </c>
      <c r="C41" s="20"/>
      <c r="D41" s="21">
        <v>25</v>
      </c>
      <c r="E41" s="18" t="s">
        <v>289</v>
      </c>
      <c r="F41" s="19" t="s">
        <v>67</v>
      </c>
    </row>
    <row r="42" spans="2:6" ht="30" customHeight="1" x14ac:dyDescent="0.2">
      <c r="B42" s="1" t="s">
        <v>47</v>
      </c>
      <c r="C42" s="20"/>
      <c r="D42" s="21">
        <v>26</v>
      </c>
      <c r="E42" s="18" t="s">
        <v>233</v>
      </c>
      <c r="F42" s="19" t="s">
        <v>67</v>
      </c>
    </row>
    <row r="43" spans="2:6" ht="30" customHeight="1" x14ac:dyDescent="0.2">
      <c r="B43" s="87" t="s">
        <v>59</v>
      </c>
      <c r="C43" s="12"/>
      <c r="D43" s="119">
        <v>26.1</v>
      </c>
      <c r="E43" s="117" t="s">
        <v>371</v>
      </c>
      <c r="F43" s="19" t="s">
        <v>67</v>
      </c>
    </row>
    <row r="44" spans="2:6" ht="30" customHeight="1" x14ac:dyDescent="0.2">
      <c r="B44" s="1" t="s">
        <v>49</v>
      </c>
      <c r="C44" s="20"/>
      <c r="D44" s="21">
        <v>27</v>
      </c>
      <c r="E44" s="18" t="s">
        <v>234</v>
      </c>
      <c r="F44" s="19" t="s">
        <v>67</v>
      </c>
    </row>
    <row r="45" spans="2:6" ht="30" customHeight="1" x14ac:dyDescent="0.2">
      <c r="B45" s="1" t="s">
        <v>49</v>
      </c>
      <c r="C45" s="20"/>
      <c r="D45" s="21">
        <v>28</v>
      </c>
      <c r="E45" s="18" t="s">
        <v>235</v>
      </c>
      <c r="F45" s="19" t="s">
        <v>67</v>
      </c>
    </row>
    <row r="46" spans="2:6" ht="30" customHeight="1" x14ac:dyDescent="0.2">
      <c r="B46" s="1" t="s">
        <v>49</v>
      </c>
      <c r="C46" s="20"/>
      <c r="D46" s="21">
        <v>29</v>
      </c>
      <c r="E46" s="18" t="s">
        <v>236</v>
      </c>
      <c r="F46" s="19" t="s">
        <v>67</v>
      </c>
    </row>
    <row r="47" spans="2:6" ht="30" customHeight="1" x14ac:dyDescent="0.2">
      <c r="B47" s="1" t="s">
        <v>49</v>
      </c>
      <c r="C47" s="20"/>
      <c r="D47" s="21">
        <v>30</v>
      </c>
      <c r="E47" s="18" t="s">
        <v>237</v>
      </c>
      <c r="F47" s="19" t="s">
        <v>67</v>
      </c>
    </row>
    <row r="48" spans="2:6" ht="30" customHeight="1" x14ac:dyDescent="0.2">
      <c r="B48" s="1" t="s">
        <v>49</v>
      </c>
      <c r="C48" s="20"/>
      <c r="D48" s="21">
        <v>31</v>
      </c>
      <c r="E48" s="18" t="s">
        <v>238</v>
      </c>
      <c r="F48" s="19" t="s">
        <v>67</v>
      </c>
    </row>
    <row r="49" spans="2:6" ht="15" customHeight="1" x14ac:dyDescent="0.2">
      <c r="B49" s="120" t="s">
        <v>57</v>
      </c>
      <c r="C49" s="121"/>
      <c r="D49" s="122"/>
      <c r="E49" s="14" t="s">
        <v>2</v>
      </c>
      <c r="F49" s="15"/>
    </row>
    <row r="50" spans="2:6" ht="30" customHeight="1" x14ac:dyDescent="0.2">
      <c r="B50" s="1" t="s">
        <v>47</v>
      </c>
      <c r="C50" s="20"/>
      <c r="D50" s="21">
        <v>32</v>
      </c>
      <c r="E50" s="18" t="s">
        <v>239</v>
      </c>
      <c r="F50" s="19" t="s">
        <v>67</v>
      </c>
    </row>
    <row r="51" spans="2:6" ht="30" customHeight="1" x14ac:dyDescent="0.2">
      <c r="B51" s="1" t="s">
        <v>47</v>
      </c>
      <c r="C51" s="20"/>
      <c r="D51" s="21">
        <v>33</v>
      </c>
      <c r="E51" s="18" t="s">
        <v>240</v>
      </c>
      <c r="F51" s="19" t="s">
        <v>67</v>
      </c>
    </row>
    <row r="52" spans="2:6" ht="15" customHeight="1" x14ac:dyDescent="0.2">
      <c r="B52" s="120" t="s">
        <v>57</v>
      </c>
      <c r="C52" s="121"/>
      <c r="D52" s="122"/>
      <c r="E52" s="14" t="s">
        <v>19</v>
      </c>
      <c r="F52" s="15"/>
    </row>
    <row r="53" spans="2:6" ht="30" customHeight="1" x14ac:dyDescent="0.2">
      <c r="B53" s="1" t="s">
        <v>47</v>
      </c>
      <c r="C53" s="20"/>
      <c r="D53" s="21">
        <v>34</v>
      </c>
      <c r="E53" s="18" t="s">
        <v>241</v>
      </c>
      <c r="F53" s="19" t="s">
        <v>67</v>
      </c>
    </row>
    <row r="54" spans="2:6" ht="30" customHeight="1" x14ac:dyDescent="0.2">
      <c r="B54" s="1" t="s">
        <v>47</v>
      </c>
      <c r="C54" s="20"/>
      <c r="D54" s="21">
        <v>35</v>
      </c>
      <c r="E54" s="18" t="s">
        <v>242</v>
      </c>
      <c r="F54" s="19" t="s">
        <v>67</v>
      </c>
    </row>
    <row r="55" spans="2:6" ht="30" customHeight="1" x14ac:dyDescent="0.2">
      <c r="B55" s="1" t="s">
        <v>47</v>
      </c>
      <c r="C55" s="20"/>
      <c r="D55" s="21">
        <v>36</v>
      </c>
      <c r="E55" s="18" t="s">
        <v>243</v>
      </c>
      <c r="F55" s="19" t="s">
        <v>67</v>
      </c>
    </row>
    <row r="56" spans="2:6" ht="30" customHeight="1" x14ac:dyDescent="0.2">
      <c r="B56" s="1" t="s">
        <v>49</v>
      </c>
      <c r="C56" s="20"/>
      <c r="D56" s="21">
        <v>37</v>
      </c>
      <c r="E56" s="18" t="s">
        <v>244</v>
      </c>
      <c r="F56" s="19" t="s">
        <v>67</v>
      </c>
    </row>
    <row r="57" spans="2:6" ht="30" customHeight="1" x14ac:dyDescent="0.2">
      <c r="B57" s="87" t="s">
        <v>59</v>
      </c>
      <c r="C57" s="12"/>
      <c r="D57" s="13">
        <v>38</v>
      </c>
      <c r="E57" s="117" t="s">
        <v>281</v>
      </c>
      <c r="F57" s="19" t="s">
        <v>67</v>
      </c>
    </row>
    <row r="58" spans="2:6" ht="30" customHeight="1" thickBot="1" x14ac:dyDescent="0.25">
      <c r="B58" s="87" t="s">
        <v>59</v>
      </c>
      <c r="C58" s="12"/>
      <c r="D58" s="13">
        <v>39</v>
      </c>
      <c r="E58" s="117" t="s">
        <v>346</v>
      </c>
      <c r="F58" s="125" t="s">
        <v>67</v>
      </c>
    </row>
    <row r="60" spans="2:6" ht="5.0999999999999996" customHeight="1" thickBot="1" x14ac:dyDescent="0.25">
      <c r="C60" s="6"/>
      <c r="D60" s="22"/>
      <c r="E60" s="6"/>
      <c r="F60" s="6"/>
    </row>
    <row r="61" spans="2:6" ht="24" customHeight="1" x14ac:dyDescent="0.2">
      <c r="C61" s="23" t="s">
        <v>35</v>
      </c>
      <c r="D61" s="24"/>
      <c r="E61" s="25" t="s">
        <v>309</v>
      </c>
      <c r="F61" s="127"/>
    </row>
    <row r="62" spans="2:6" ht="24" customHeight="1" x14ac:dyDescent="0.2">
      <c r="C62" s="95"/>
      <c r="D62" s="96"/>
      <c r="E62" s="97" t="s">
        <v>310</v>
      </c>
      <c r="F62" s="128"/>
    </row>
    <row r="63" spans="2:6" ht="24" customHeight="1" thickBot="1" x14ac:dyDescent="0.25">
      <c r="C63" s="26"/>
      <c r="D63" s="27"/>
      <c r="E63" s="28" t="s">
        <v>311</v>
      </c>
      <c r="F63" s="98">
        <f>F61*F62</f>
        <v>0</v>
      </c>
    </row>
    <row r="64" spans="2:6" ht="5.0999999999999996" customHeight="1" x14ac:dyDescent="0.2">
      <c r="C64" s="6"/>
      <c r="D64" s="22"/>
      <c r="E64" s="6"/>
      <c r="F64" s="6"/>
    </row>
    <row r="65" spans="3:6" ht="30" customHeight="1" x14ac:dyDescent="0.2">
      <c r="C65" s="6"/>
      <c r="D65" s="22"/>
      <c r="E65" s="6"/>
      <c r="F65" s="6"/>
    </row>
    <row r="66" spans="3:6" ht="30" customHeight="1" x14ac:dyDescent="0.2">
      <c r="C66" s="6"/>
      <c r="D66" s="22"/>
      <c r="E66" s="6"/>
      <c r="F66" s="6"/>
    </row>
    <row r="67" spans="3:6" ht="30" customHeight="1" x14ac:dyDescent="0.2">
      <c r="C67" s="6"/>
      <c r="D67" s="22"/>
      <c r="E67" s="6"/>
      <c r="F67" s="6"/>
    </row>
    <row r="68" spans="3:6" ht="30" customHeight="1" x14ac:dyDescent="0.2">
      <c r="C68" s="6"/>
      <c r="D68" s="22"/>
      <c r="E68" s="6"/>
      <c r="F68" s="6"/>
    </row>
    <row r="69" spans="3:6" ht="30" customHeight="1" x14ac:dyDescent="0.2">
      <c r="C69" s="6"/>
      <c r="D69" s="22"/>
      <c r="E69" s="29"/>
      <c r="F69" s="6"/>
    </row>
  </sheetData>
  <autoFilter ref="B4:B59"/>
  <dataValidations disablePrompts="1" count="1">
    <dataValidation type="list" allowBlank="1" showInputMessage="1" showErrorMessage="1" sqref="F6:F9 F11:F16 F18:F30 F32:F38 F40:F48 F50:F51 F53:F58">
      <formula1>"OUI,OUI avec annexe, NON,PARTIEL"</formula1>
    </dataValidation>
  </dataValidations>
  <pageMargins left="0.78740157480314965" right="0.39370078740157483" top="0.98425196850393704" bottom="0.78740157480314965" header="0.39370078740157483" footer="0.19685039370078741"/>
  <pageSetup paperSize="9" scale="75"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4" tint="0.59999389629810485"/>
    <pageSetUpPr fitToPage="1"/>
  </sheetPr>
  <dimension ref="B1:H42"/>
  <sheetViews>
    <sheetView showGridLines="0" view="pageBreakPreview" topLeftCell="D1" zoomScaleNormal="100" zoomScaleSheetLayoutView="100" workbookViewId="0">
      <selection activeCell="F38" sqref="F38"/>
    </sheetView>
  </sheetViews>
  <sheetFormatPr baseColWidth="10" defaultColWidth="10.85546875" defaultRowHeight="12" x14ac:dyDescent="0.2"/>
  <cols>
    <col min="1" max="1" width="2.7109375" style="1" customWidth="1"/>
    <col min="2" max="2" width="6.28515625" style="1" bestFit="1" customWidth="1"/>
    <col min="3" max="3" width="2.7109375" style="2" customWidth="1"/>
    <col min="4" max="4" width="4.7109375" style="3" customWidth="1"/>
    <col min="5" max="5" width="90.7109375" style="1" customWidth="1"/>
    <col min="6" max="6" width="16.7109375" style="1" customWidth="1"/>
    <col min="7" max="9" width="5.7109375" style="1" customWidth="1"/>
    <col min="10" max="16384" width="10.85546875" style="1"/>
  </cols>
  <sheetData>
    <row r="1" spans="2:8" ht="12" customHeight="1" x14ac:dyDescent="0.2"/>
    <row r="2" spans="2:8" ht="54" customHeight="1" thickBot="1" x14ac:dyDescent="0.25"/>
    <row r="3" spans="2:8" ht="30" customHeight="1" thickBot="1" x14ac:dyDescent="0.25">
      <c r="C3" s="7" t="s">
        <v>347</v>
      </c>
      <c r="D3" s="85"/>
      <c r="E3" s="4" t="s">
        <v>30</v>
      </c>
      <c r="F3" s="5"/>
      <c r="G3" s="6"/>
      <c r="H3" s="6"/>
    </row>
    <row r="4" spans="2:8" ht="30" customHeight="1" x14ac:dyDescent="0.2">
      <c r="C4" s="7" t="s">
        <v>31</v>
      </c>
      <c r="D4" s="8"/>
      <c r="E4" s="9" t="s">
        <v>7</v>
      </c>
      <c r="F4" s="10" t="s">
        <v>13</v>
      </c>
      <c r="G4" s="11"/>
    </row>
    <row r="5" spans="2:8" ht="15" customHeight="1" x14ac:dyDescent="0.2">
      <c r="B5" s="120" t="s">
        <v>57</v>
      </c>
      <c r="C5" s="121"/>
      <c r="D5" s="122"/>
      <c r="E5" s="14" t="s">
        <v>16</v>
      </c>
      <c r="F5" s="15"/>
    </row>
    <row r="6" spans="2:8" ht="30" customHeight="1" x14ac:dyDescent="0.2">
      <c r="B6" s="1" t="s">
        <v>49</v>
      </c>
      <c r="C6" s="16"/>
      <c r="D6" s="17">
        <v>1</v>
      </c>
      <c r="E6" s="18" t="s">
        <v>245</v>
      </c>
      <c r="F6" s="19" t="s">
        <v>68</v>
      </c>
      <c r="G6" s="11"/>
    </row>
    <row r="7" spans="2:8" ht="30" customHeight="1" x14ac:dyDescent="0.2">
      <c r="B7" s="1" t="s">
        <v>59</v>
      </c>
      <c r="C7" s="16"/>
      <c r="D7" s="126">
        <v>1.1000000000000001</v>
      </c>
      <c r="E7" s="18" t="s">
        <v>290</v>
      </c>
      <c r="F7" s="19" t="s">
        <v>68</v>
      </c>
      <c r="G7" s="11"/>
    </row>
    <row r="8" spans="2:8" ht="15" customHeight="1" x14ac:dyDescent="0.2">
      <c r="B8" s="120" t="s">
        <v>57</v>
      </c>
      <c r="C8" s="121"/>
      <c r="D8" s="122"/>
      <c r="E8" s="14" t="s">
        <v>18</v>
      </c>
      <c r="F8" s="15"/>
    </row>
    <row r="9" spans="2:8" ht="51" customHeight="1" x14ac:dyDescent="0.2">
      <c r="B9" s="87" t="s">
        <v>59</v>
      </c>
      <c r="C9" s="12"/>
      <c r="D9" s="119">
        <v>1.2</v>
      </c>
      <c r="E9" s="117" t="s">
        <v>291</v>
      </c>
      <c r="F9" s="19" t="s">
        <v>68</v>
      </c>
    </row>
    <row r="10" spans="2:8" ht="30" customHeight="1" x14ac:dyDescent="0.2">
      <c r="B10" s="87" t="s">
        <v>59</v>
      </c>
      <c r="C10" s="12"/>
      <c r="D10" s="119">
        <v>1.3</v>
      </c>
      <c r="E10" s="117" t="s">
        <v>32</v>
      </c>
      <c r="F10" s="19" t="s">
        <v>68</v>
      </c>
    </row>
    <row r="11" spans="2:8" ht="30" customHeight="1" x14ac:dyDescent="0.2">
      <c r="B11" s="87" t="s">
        <v>59</v>
      </c>
      <c r="C11" s="12"/>
      <c r="D11" s="119">
        <v>1.4</v>
      </c>
      <c r="E11" s="117" t="s">
        <v>33</v>
      </c>
      <c r="F11" s="19" t="s">
        <v>68</v>
      </c>
    </row>
    <row r="12" spans="2:8" ht="30" customHeight="1" x14ac:dyDescent="0.2">
      <c r="B12" s="1" t="s">
        <v>49</v>
      </c>
      <c r="C12" s="20"/>
      <c r="D12" s="21">
        <v>2</v>
      </c>
      <c r="E12" s="18" t="s">
        <v>246</v>
      </c>
      <c r="F12" s="19" t="s">
        <v>68</v>
      </c>
    </row>
    <row r="13" spans="2:8" ht="30" customHeight="1" x14ac:dyDescent="0.2">
      <c r="B13" s="1" t="s">
        <v>59</v>
      </c>
      <c r="C13" s="20"/>
      <c r="D13" s="86">
        <v>2.1</v>
      </c>
      <c r="E13" s="18" t="s">
        <v>369</v>
      </c>
      <c r="F13" s="19" t="s">
        <v>68</v>
      </c>
    </row>
    <row r="14" spans="2:8" ht="30" customHeight="1" x14ac:dyDescent="0.2">
      <c r="B14" s="1" t="s">
        <v>49</v>
      </c>
      <c r="C14" s="20"/>
      <c r="D14" s="21">
        <v>3</v>
      </c>
      <c r="E14" s="18" t="s">
        <v>247</v>
      </c>
      <c r="F14" s="19" t="s">
        <v>68</v>
      </c>
    </row>
    <row r="15" spans="2:8" ht="30" customHeight="1" x14ac:dyDescent="0.2">
      <c r="B15" s="1" t="s">
        <v>49</v>
      </c>
      <c r="C15" s="20"/>
      <c r="D15" s="21">
        <v>4</v>
      </c>
      <c r="E15" s="18" t="s">
        <v>248</v>
      </c>
      <c r="F15" s="19" t="s">
        <v>68</v>
      </c>
    </row>
    <row r="16" spans="2:8" ht="30" customHeight="1" x14ac:dyDescent="0.2">
      <c r="B16" s="1" t="s">
        <v>49</v>
      </c>
      <c r="C16" s="20"/>
      <c r="D16" s="21">
        <v>5</v>
      </c>
      <c r="E16" s="18" t="s">
        <v>249</v>
      </c>
      <c r="F16" s="19" t="s">
        <v>68</v>
      </c>
    </row>
    <row r="17" spans="2:6" ht="30" customHeight="1" x14ac:dyDescent="0.2">
      <c r="B17" s="1" t="s">
        <v>49</v>
      </c>
      <c r="C17" s="20"/>
      <c r="D17" s="21">
        <v>6</v>
      </c>
      <c r="E17" s="18" t="s">
        <v>250</v>
      </c>
      <c r="F17" s="19" t="s">
        <v>68</v>
      </c>
    </row>
    <row r="18" spans="2:6" ht="15" customHeight="1" x14ac:dyDescent="0.2">
      <c r="B18" s="120" t="s">
        <v>57</v>
      </c>
      <c r="C18" s="121"/>
      <c r="D18" s="122"/>
      <c r="E18" s="14" t="s">
        <v>25</v>
      </c>
      <c r="F18" s="15"/>
    </row>
    <row r="19" spans="2:6" ht="30" customHeight="1" x14ac:dyDescent="0.2">
      <c r="B19" s="1" t="s">
        <v>49</v>
      </c>
      <c r="C19" s="20"/>
      <c r="D19" s="21">
        <v>7</v>
      </c>
      <c r="E19" s="18" t="s">
        <v>251</v>
      </c>
      <c r="F19" s="19" t="s">
        <v>68</v>
      </c>
    </row>
    <row r="20" spans="2:6" ht="30" customHeight="1" x14ac:dyDescent="0.2">
      <c r="B20" s="1" t="s">
        <v>49</v>
      </c>
      <c r="C20" s="20"/>
      <c r="D20" s="21">
        <v>8</v>
      </c>
      <c r="E20" s="18" t="s">
        <v>252</v>
      </c>
      <c r="F20" s="19" t="s">
        <v>68</v>
      </c>
    </row>
    <row r="21" spans="2:6" ht="30" customHeight="1" x14ac:dyDescent="0.2">
      <c r="B21" s="1" t="s">
        <v>49</v>
      </c>
      <c r="C21" s="20"/>
      <c r="D21" s="21">
        <v>9</v>
      </c>
      <c r="E21" s="18" t="s">
        <v>253</v>
      </c>
      <c r="F21" s="19" t="s">
        <v>68</v>
      </c>
    </row>
    <row r="22" spans="2:6" ht="30" customHeight="1" x14ac:dyDescent="0.2">
      <c r="B22" s="1" t="s">
        <v>49</v>
      </c>
      <c r="C22" s="20"/>
      <c r="D22" s="21">
        <v>10</v>
      </c>
      <c r="E22" s="18" t="s">
        <v>254</v>
      </c>
      <c r="F22" s="19" t="s">
        <v>68</v>
      </c>
    </row>
    <row r="23" spans="2:6" ht="15" customHeight="1" x14ac:dyDescent="0.2">
      <c r="B23" s="120" t="s">
        <v>57</v>
      </c>
      <c r="C23" s="121"/>
      <c r="D23" s="122"/>
      <c r="E23" s="14" t="s">
        <v>2</v>
      </c>
      <c r="F23" s="15"/>
    </row>
    <row r="24" spans="2:6" ht="30" customHeight="1" x14ac:dyDescent="0.2">
      <c r="B24" s="1" t="s">
        <v>49</v>
      </c>
      <c r="C24" s="20"/>
      <c r="D24" s="21">
        <v>11</v>
      </c>
      <c r="E24" s="18" t="s">
        <v>255</v>
      </c>
      <c r="F24" s="19" t="s">
        <v>68</v>
      </c>
    </row>
    <row r="25" spans="2:6" ht="30" customHeight="1" x14ac:dyDescent="0.2">
      <c r="B25" s="1" t="s">
        <v>49</v>
      </c>
      <c r="C25" s="20"/>
      <c r="D25" s="21">
        <v>12</v>
      </c>
      <c r="E25" s="18" t="s">
        <v>256</v>
      </c>
      <c r="F25" s="19" t="s">
        <v>68</v>
      </c>
    </row>
    <row r="26" spans="2:6" ht="15" customHeight="1" x14ac:dyDescent="0.2">
      <c r="B26" s="120" t="s">
        <v>57</v>
      </c>
      <c r="C26" s="121"/>
      <c r="D26" s="122"/>
      <c r="E26" s="14" t="s">
        <v>19</v>
      </c>
      <c r="F26" s="15"/>
    </row>
    <row r="27" spans="2:6" ht="30" customHeight="1" x14ac:dyDescent="0.2">
      <c r="B27" s="1" t="s">
        <v>49</v>
      </c>
      <c r="C27" s="20"/>
      <c r="D27" s="21">
        <v>13</v>
      </c>
      <c r="E27" s="18" t="s">
        <v>257</v>
      </c>
      <c r="F27" s="19" t="s">
        <v>68</v>
      </c>
    </row>
    <row r="28" spans="2:6" ht="30" customHeight="1" x14ac:dyDescent="0.2">
      <c r="B28" s="1" t="s">
        <v>49</v>
      </c>
      <c r="C28" s="20"/>
      <c r="D28" s="21">
        <v>14</v>
      </c>
      <c r="E28" s="18" t="s">
        <v>258</v>
      </c>
      <c r="F28" s="19" t="s">
        <v>68</v>
      </c>
    </row>
    <row r="29" spans="2:6" ht="30" customHeight="1" x14ac:dyDescent="0.2">
      <c r="B29" s="1" t="s">
        <v>59</v>
      </c>
      <c r="C29" s="20"/>
      <c r="D29" s="86">
        <v>14.1</v>
      </c>
      <c r="E29" s="18" t="s">
        <v>348</v>
      </c>
      <c r="F29" s="19" t="s">
        <v>68</v>
      </c>
    </row>
    <row r="30" spans="2:6" ht="30" customHeight="1" x14ac:dyDescent="0.2">
      <c r="B30" s="1" t="s">
        <v>49</v>
      </c>
      <c r="C30" s="20"/>
      <c r="D30" s="21">
        <v>15</v>
      </c>
      <c r="E30" s="18" t="s">
        <v>259</v>
      </c>
      <c r="F30" s="19" t="s">
        <v>68</v>
      </c>
    </row>
    <row r="31" spans="2:6" ht="30" customHeight="1" thickBot="1" x14ac:dyDescent="0.25">
      <c r="B31" s="1" t="s">
        <v>49</v>
      </c>
      <c r="C31" s="20"/>
      <c r="D31" s="21">
        <v>16</v>
      </c>
      <c r="E31" s="18" t="s">
        <v>260</v>
      </c>
      <c r="F31" s="125" t="s">
        <v>68</v>
      </c>
    </row>
    <row r="33" spans="3:6" ht="5.0999999999999996" customHeight="1" thickBot="1" x14ac:dyDescent="0.25">
      <c r="C33" s="6"/>
      <c r="D33" s="22"/>
      <c r="E33" s="6"/>
      <c r="F33" s="6"/>
    </row>
    <row r="34" spans="3:6" ht="24" customHeight="1" x14ac:dyDescent="0.2">
      <c r="C34" s="23" t="s">
        <v>35</v>
      </c>
      <c r="D34" s="24"/>
      <c r="E34" s="25" t="s">
        <v>309</v>
      </c>
      <c r="F34" s="127"/>
    </row>
    <row r="35" spans="3:6" ht="24" customHeight="1" x14ac:dyDescent="0.2">
      <c r="C35" s="95"/>
      <c r="D35" s="96"/>
      <c r="E35" s="97" t="s">
        <v>310</v>
      </c>
      <c r="F35" s="128"/>
    </row>
    <row r="36" spans="3:6" ht="24" customHeight="1" thickBot="1" x14ac:dyDescent="0.25">
      <c r="C36" s="26"/>
      <c r="D36" s="27"/>
      <c r="E36" s="28" t="s">
        <v>311</v>
      </c>
      <c r="F36" s="98">
        <f>F34*F35</f>
        <v>0</v>
      </c>
    </row>
    <row r="37" spans="3:6" ht="5.0999999999999996" customHeight="1" x14ac:dyDescent="0.2">
      <c r="C37" s="6"/>
      <c r="D37" s="22"/>
      <c r="E37" s="6"/>
      <c r="F37" s="6"/>
    </row>
    <row r="38" spans="3:6" ht="30" customHeight="1" x14ac:dyDescent="0.2">
      <c r="C38" s="6"/>
      <c r="D38" s="22"/>
      <c r="E38" s="6"/>
      <c r="F38" s="6"/>
    </row>
    <row r="39" spans="3:6" ht="30" customHeight="1" x14ac:dyDescent="0.2">
      <c r="C39" s="6"/>
      <c r="D39" s="22"/>
      <c r="E39" s="6"/>
      <c r="F39" s="6"/>
    </row>
    <row r="40" spans="3:6" ht="30" customHeight="1" x14ac:dyDescent="0.2">
      <c r="C40" s="6"/>
      <c r="D40" s="22"/>
      <c r="E40" s="6"/>
      <c r="F40" s="6"/>
    </row>
    <row r="41" spans="3:6" ht="30" customHeight="1" x14ac:dyDescent="0.2">
      <c r="C41" s="6"/>
      <c r="D41" s="22"/>
      <c r="E41" s="6"/>
      <c r="F41" s="6"/>
    </row>
    <row r="42" spans="3:6" ht="30" customHeight="1" x14ac:dyDescent="0.2">
      <c r="C42" s="6"/>
      <c r="D42" s="22"/>
      <c r="E42" s="29"/>
      <c r="F42" s="6"/>
    </row>
  </sheetData>
  <autoFilter ref="B4:B32"/>
  <dataValidations count="1">
    <dataValidation type="list" allowBlank="1" showInputMessage="1" showErrorMessage="1" sqref="F6:F7 F27:F31 F19:F22 F24:F25 F9:F17">
      <formula1>"OUI,OUI avec annexe, NON,PARTIEL"</formula1>
    </dataValidation>
  </dataValidations>
  <pageMargins left="0.78740157480314965" right="0.39370078740157483" top="0.98425196850393704" bottom="0.78740157480314965" header="0.39370078740157483" footer="0.19685039370078741"/>
  <pageSetup paperSize="9" scale="76" fitToHeight="0" orientation="portrait" r:id="rId1"/>
  <headerFooter alignWithMargins="0">
    <oddHeader>&amp;L&amp;G&amp;R&amp;8&amp;K0070C0
&amp;"Arial,Gras"&amp;14Mandat d'architecte</oddHeader>
    <oddFooter>&amp;L&amp;8&amp;K00-017&amp;Z
&amp;F / &amp;A
basé sur ACH.6MD.12.V06 Cahier des charges de mandat d'architecte&amp;R&amp;8&amp;K00-017Page &amp;P / &amp;N
Document non public
Imprimé le &amp;D</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16618668-4539-4bb0-a4c5-d868b30b6c7d" xsi:nil="true"/>
    <_dlc_DocId xmlns="16618668-4539-4bb0-a4c5-d868b30b6c7d">CJP3KSMCNHXM-668307596-8754</_dlc_DocId>
    <_dlc_DocIdUrl xmlns="16618668-4539-4bb0-a4c5-d868b30b6c7d">
      <Url>https://ecd.ge.ch/sites/P04-bat-01/Multi-Sites-OBA/EFFICACITE-ENERGETIQUE/_layouts/15/DocIdRedir.aspx?ID=CJP3KSMCNHXM-668307596-8754</Url>
      <Description>CJP3KSMCNHXM-668307596-8754</Description>
    </_dlc_DocIdUrl>
  </documentManagement>
</p:properties>
</file>

<file path=customXml/item3.xml><?xml version="1.0" encoding="utf-8"?>
<?mso-contentType ?>
<SharedContentType xmlns="Microsoft.SharePoint.Taxonomy.ContentTypeSync" SourceId="2a49067f-56fa-4220-988a-fc9f5346553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5D64CD4C13E46D49AA25E3D310E327AD" ma:contentTypeVersion="0" ma:contentTypeDescription="Crée un document." ma:contentTypeScope="" ma:versionID="1024a7e7a227727bd43bd49235b5d69b">
  <xsd:schema xmlns:xsd="http://www.w3.org/2001/XMLSchema" xmlns:xs="http://www.w3.org/2001/XMLSchema" xmlns:p="http://schemas.microsoft.com/office/2006/metadata/properties" xmlns:ns2="16618668-4539-4bb0-a4c5-d868b30b6c7d" targetNamespace="http://schemas.microsoft.com/office/2006/metadata/properties" ma:root="true" ma:fieldsID="316c7838297b82d7ea82cf3d397f1313" ns2:_="">
    <xsd:import namespace="16618668-4539-4bb0-a4c5-d868b30b6c7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18668-4539-4bb0-a4c5-d868b30b6c7d"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474946-943A-4BDD-A9CC-A193B1EB601F}"/>
</file>

<file path=customXml/itemProps2.xml><?xml version="1.0" encoding="utf-8"?>
<ds:datastoreItem xmlns:ds="http://schemas.openxmlformats.org/officeDocument/2006/customXml" ds:itemID="{675396E9-0DBB-4772-AD52-C8E752F8B7C2}"/>
</file>

<file path=customXml/itemProps3.xml><?xml version="1.0" encoding="utf-8"?>
<ds:datastoreItem xmlns:ds="http://schemas.openxmlformats.org/officeDocument/2006/customXml" ds:itemID="{E9BF25F8-7ED4-4149-AD60-09FFDCAF1996}"/>
</file>

<file path=customXml/itemProps4.xml><?xml version="1.0" encoding="utf-8"?>
<ds:datastoreItem xmlns:ds="http://schemas.openxmlformats.org/officeDocument/2006/customXml" ds:itemID="{EAD035CA-E3EB-41B3-B640-EFF94565280A}"/>
</file>

<file path=customXml/itemProps5.xml><?xml version="1.0" encoding="utf-8"?>
<ds:datastoreItem xmlns:ds="http://schemas.openxmlformats.org/officeDocument/2006/customXml" ds:itemID="{455174F4-1CCA-480E-8AB1-3BEAE41B50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Couverture</vt:lpstr>
      <vt:lpstr>4.31 (2020)</vt:lpstr>
      <vt:lpstr>4.32 (2020)</vt:lpstr>
      <vt:lpstr>4.33 (2020)</vt:lpstr>
      <vt:lpstr>4.41 (2020)</vt:lpstr>
      <vt:lpstr>4.51 (2020)</vt:lpstr>
      <vt:lpstr>4.52 (2020)</vt:lpstr>
      <vt:lpstr>4.53 (2020)</vt:lpstr>
      <vt:lpstr>4.61 (2020)</vt:lpstr>
      <vt:lpstr>Récapitulatif</vt:lpstr>
      <vt:lpstr>'4.31 (2020)'!Zone_d_impression</vt:lpstr>
      <vt:lpstr>'4.32 (2020)'!Zone_d_impression</vt:lpstr>
      <vt:lpstr>'4.33 (2020)'!Zone_d_impression</vt:lpstr>
      <vt:lpstr>'4.41 (2020)'!Zone_d_impression</vt:lpstr>
      <vt:lpstr>'4.51 (2020)'!Zone_d_impression</vt:lpstr>
      <vt:lpstr>'4.52 (2020)'!Zone_d_impression</vt:lpstr>
      <vt:lpstr>'4.53 (2020)'!Zone_d_impression</vt:lpstr>
      <vt:lpstr>'4.61 (2020)'!Zone_d_impression</vt:lpstr>
      <vt:lpstr>Couverture!Zone_d_impression</vt:lpstr>
      <vt:lpstr>Récapitulatif!Zone_d_impression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02_Cahier des Charges - Collège De Staël</dc:title>
  <dc:creator>Girasoli Antoine (DF)</dc:creator>
  <cp:lastModifiedBy>danssmanne</cp:lastModifiedBy>
  <cp:lastPrinted>2021-02-08T09:59:03Z</cp:lastPrinted>
  <dcterms:created xsi:type="dcterms:W3CDTF">1998-09-03T08:15:47Z</dcterms:created>
  <dcterms:modified xsi:type="dcterms:W3CDTF">2022-04-27T12:44:48Z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0x0101005D64CD4C13E46D49AA25E3D310E327AD</vt:lpwstr>
  </property>
  <property fmtid="{D5CDD505-2E9C-101B-9397-08002B2CF9AE}" pid="3" name="_AdHocReviewCycleID">
    <vt:i4>75009996</vt:i4>
  </property>
  <property fmtid="{D5CDD505-2E9C-101B-9397-08002B2CF9AE}" pid="4" name="_NewReviewCycle">
    <vt:lpwstr/>
  </property>
  <property fmtid="{D5CDD505-2E9C-101B-9397-08002B2CF9AE}" pid="5" name="_EmailSubject">
    <vt:lpwstr>Projet cahier des charges architectes</vt:lpwstr>
  </property>
  <property fmtid="{D5CDD505-2E9C-101B-9397-08002B2CF9AE}" pid="6" name="_AuthorEmail">
    <vt:lpwstr>antoine.girasoli@etat.ge.ch</vt:lpwstr>
  </property>
  <property fmtid="{D5CDD505-2E9C-101B-9397-08002B2CF9AE}" pid="7" name="_AuthorEmailDisplayName">
    <vt:lpwstr>Girasoli Antoine (DI)</vt:lpwstr>
  </property>
  <property fmtid="{D5CDD505-2E9C-101B-9397-08002B2CF9AE}" pid="8" name="_PreviousAdHocReviewCycleID">
    <vt:i4>1648361081</vt:i4>
  </property>
  <property fmtid="{D5CDD505-2E9C-101B-9397-08002B2CF9AE}" pid="9" name="_ReviewingToolsShownOnce">
    <vt:lpwstr/>
  </property>
  <property fmtid="{D5CDD505-2E9C-101B-9397-08002B2CF9AE}" pid="10" name="_dlc_DocIdItemGuid">
    <vt:lpwstr>d6404fc5-c64c-466f-96b8-65473e32da42</vt:lpwstr>
  </property>
  <property fmtid="{D5CDD505-2E9C-101B-9397-08002B2CF9AE}" pid="11" name="Order">
    <vt:r8>875400</vt:r8>
  </property>
  <property fmtid="{D5CDD505-2E9C-101B-9397-08002B2CF9AE}" pid="12" name="TaxCatchAll">
    <vt:lpwstr/>
  </property>
</Properties>
</file>